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현재_통합_문서"/>
  <bookViews>
    <workbookView xWindow="11955" yWindow="30" windowWidth="13980" windowHeight="12660" tabRatio="878" activeTab="5"/>
  </bookViews>
  <sheets>
    <sheet name="5" sheetId="313" r:id="rId1"/>
    <sheet name="자연관찰로(1)" sheetId="366" state="hidden" r:id="rId2"/>
    <sheet name="자연관찰로(2)" sheetId="407" state="hidden" r:id="rId3"/>
    <sheet name="자연관찰로(3)" sheetId="408" state="hidden" r:id="rId4"/>
    <sheet name="자연관찰로(4)" sheetId="409" state="hidden" r:id="rId5"/>
    <sheet name="공원사무소1" sheetId="286" r:id="rId6"/>
    <sheet name="탐방안내소" sheetId="291" state="hidden" r:id="rId7"/>
    <sheet name="탐방지원센타" sheetId="292" state="hidden" r:id="rId8"/>
    <sheet name="탐방지원센타 (2)" sheetId="410" state="hidden" r:id="rId9"/>
    <sheet name="탐방지원센타 (3)" sheetId="411" state="hidden" r:id="rId10"/>
    <sheet name="탐방지원센타 (4)" sheetId="412" state="hidden" r:id="rId11"/>
    <sheet name="탐방지원센타 (5)" sheetId="413" state="hidden" r:id="rId12"/>
    <sheet name="대피소" sheetId="296" state="hidden" r:id="rId13"/>
    <sheet name="야영장" sheetId="297" state="hidden" r:id="rId14"/>
    <sheet name="주차장" sheetId="301" state="hidden" r:id="rId15"/>
    <sheet name="공중화장실" sheetId="429" state="hidden" r:id="rId16"/>
    <sheet name="안내표지판" sheetId="312" state="hidden" r:id="rId17"/>
  </sheets>
  <definedNames>
    <definedName name="_xlnm._FilterDatabase" localSheetId="7" hidden="1">탐방지원센타!$A$5:$G$101</definedName>
    <definedName name="_xlnm._FilterDatabase" localSheetId="8" hidden="1">'탐방지원센타 (2)'!$A$5:$G$27</definedName>
    <definedName name="_xlnm._FilterDatabase" localSheetId="9" hidden="1">'탐방지원센타 (3)'!$A$5:$G$29</definedName>
    <definedName name="_xlnm._FilterDatabase" localSheetId="10" hidden="1">'탐방지원센타 (4)'!$A$5:$G$28</definedName>
    <definedName name="_xlnm._FilterDatabase" localSheetId="11" hidden="1">'탐방지원센타 (5)'!#REF!</definedName>
    <definedName name="_xlnm.Print_Area" localSheetId="0">'5'!$A$1:$D$20</definedName>
    <definedName name="_xlnm.Print_Area" localSheetId="5">공원사무소1!$A$1:$H$161</definedName>
    <definedName name="_xlnm.Print_Area" localSheetId="15">공중화장실!$A$1:$E$35</definedName>
    <definedName name="_xlnm.Print_Area" localSheetId="12">대피소!$A$1:$G$33</definedName>
    <definedName name="_xlnm.Print_Area" localSheetId="16">안내표지판!$A$1:$N$35</definedName>
    <definedName name="_xlnm.Print_Area" localSheetId="13">야영장!$A$1:$J$45</definedName>
    <definedName name="_xlnm.Print_Area" localSheetId="1">'자연관찰로(1)'!$A$1:$F$40</definedName>
    <definedName name="_xlnm.Print_Area" localSheetId="2">'자연관찰로(2)'!$A$1:$F$35</definedName>
    <definedName name="_xlnm.Print_Area" localSheetId="3">'자연관찰로(3)'!$A$1:$F$33</definedName>
    <definedName name="_xlnm.Print_Area" localSheetId="4">'자연관찰로(4)'!$A$1:$F$16</definedName>
    <definedName name="_xlnm.Print_Area" localSheetId="14">주차장!$A$1:$L$156</definedName>
    <definedName name="_xlnm.Print_Area" localSheetId="6">탐방안내소!$A$1:$F$17</definedName>
    <definedName name="_xlnm.Print_Area" localSheetId="7">탐방지원센타!$A$1:$G$29</definedName>
    <definedName name="_xlnm.Print_Area" localSheetId="8">'탐방지원센타 (2)'!$A$1:$G$27</definedName>
    <definedName name="_xlnm.Print_Area" localSheetId="9">'탐방지원센타 (3)'!$A$1:$G$29</definedName>
    <definedName name="_xlnm.Print_Area" localSheetId="10">'탐방지원센타 (4)'!$A$1:$G$30</definedName>
    <definedName name="_xlnm.Print_Area" localSheetId="11">'탐방지원센타 (5)'!$A$1:$G$13</definedName>
    <definedName name="_xlnm.Print_Titles" localSheetId="7">탐방지원센타!$4:$4</definedName>
    <definedName name="_xlnm.Print_Titles" localSheetId="8">'탐방지원센타 (2)'!$4:$4</definedName>
    <definedName name="_xlnm.Print_Titles" localSheetId="9">'탐방지원센타 (3)'!$4:$4</definedName>
    <definedName name="_xlnm.Print_Titles" localSheetId="10">'탐방지원센타 (4)'!$4:$4</definedName>
    <definedName name="_xlnm.Print_Titles" localSheetId="11">'탐방지원센타 (5)'!$4:$4</definedName>
  </definedNames>
  <calcPr calcId="125725"/>
</workbook>
</file>

<file path=xl/calcChain.xml><?xml version="1.0" encoding="utf-8"?>
<calcChain xmlns="http://schemas.openxmlformats.org/spreadsheetml/2006/main">
  <c r="I6" i="301"/>
  <c r="M5" i="312"/>
  <c r="L5"/>
  <c r="K5"/>
  <c r="J5"/>
  <c r="I5"/>
  <c r="H5"/>
  <c r="G5"/>
  <c r="F5"/>
  <c r="E5"/>
  <c r="D5"/>
  <c r="C5"/>
  <c r="H5" i="301"/>
  <c r="G21"/>
  <c r="G16"/>
  <c r="H156"/>
  <c r="H155"/>
  <c r="H154"/>
  <c r="H153"/>
  <c r="H152"/>
  <c r="H151"/>
  <c r="H150" s="1"/>
  <c r="J150"/>
  <c r="I150"/>
  <c r="G150"/>
  <c r="H149"/>
  <c r="H148"/>
  <c r="J147"/>
  <c r="I147"/>
  <c r="H147"/>
  <c r="G147"/>
  <c r="G141"/>
  <c r="B150"/>
  <c r="B147"/>
  <c r="B141"/>
  <c r="H140"/>
  <c r="H139"/>
  <c r="H138"/>
  <c r="H137"/>
  <c r="H136"/>
  <c r="H135"/>
  <c r="H134" s="1"/>
  <c r="J134"/>
  <c r="I134"/>
  <c r="G134"/>
  <c r="H133"/>
  <c r="H132"/>
  <c r="H131"/>
  <c r="H130"/>
  <c r="H126" s="1"/>
  <c r="H129"/>
  <c r="H128"/>
  <c r="H127"/>
  <c r="J126"/>
  <c r="I126"/>
  <c r="G126"/>
  <c r="H125"/>
  <c r="H124"/>
  <c r="H123"/>
  <c r="H122"/>
  <c r="H121"/>
  <c r="H120" s="1"/>
  <c r="J120"/>
  <c r="I120"/>
  <c r="G120"/>
  <c r="H119"/>
  <c r="H118"/>
  <c r="H117"/>
  <c r="H116"/>
  <c r="H115" s="1"/>
  <c r="J115"/>
  <c r="I115"/>
  <c r="G115"/>
  <c r="B134"/>
  <c r="B126"/>
  <c r="B120"/>
  <c r="B115"/>
  <c r="H112"/>
  <c r="H111"/>
  <c r="H110"/>
  <c r="H107" s="1"/>
  <c r="H109"/>
  <c r="H108"/>
  <c r="J107"/>
  <c r="I107"/>
  <c r="G107"/>
  <c r="H106"/>
  <c r="H103"/>
  <c r="H100" s="1"/>
  <c r="H102"/>
  <c r="H101"/>
  <c r="J100"/>
  <c r="I100"/>
  <c r="G100"/>
  <c r="H99"/>
  <c r="H98" s="1"/>
  <c r="J98"/>
  <c r="I98"/>
  <c r="G98"/>
  <c r="H97"/>
  <c r="H96"/>
  <c r="H95"/>
  <c r="H94"/>
  <c r="H93"/>
  <c r="H90" s="1"/>
  <c r="H92"/>
  <c r="H91"/>
  <c r="J90"/>
  <c r="I90"/>
  <c r="G90"/>
  <c r="H89"/>
  <c r="H86" s="1"/>
  <c r="H88"/>
  <c r="H87"/>
  <c r="J86"/>
  <c r="I86"/>
  <c r="G86"/>
  <c r="B107"/>
  <c r="B100"/>
  <c r="B98"/>
  <c r="B90"/>
  <c r="B86"/>
  <c r="H81"/>
  <c r="H80"/>
  <c r="H79"/>
  <c r="H76" s="1"/>
  <c r="H78"/>
  <c r="H77"/>
  <c r="J76"/>
  <c r="I76"/>
  <c r="G76"/>
  <c r="H75"/>
  <c r="H72" s="1"/>
  <c r="H74"/>
  <c r="H73"/>
  <c r="J72"/>
  <c r="I72"/>
  <c r="G72"/>
  <c r="H71"/>
  <c r="H70"/>
  <c r="H69" s="1"/>
  <c r="J69"/>
  <c r="I69"/>
  <c r="G69"/>
  <c r="H68"/>
  <c r="H65" s="1"/>
  <c r="H67"/>
  <c r="H66"/>
  <c r="J65"/>
  <c r="I65"/>
  <c r="G65"/>
  <c r="H64"/>
  <c r="H63"/>
  <c r="H62"/>
  <c r="H61"/>
  <c r="H60"/>
  <c r="H59" s="1"/>
  <c r="J59"/>
  <c r="I59"/>
  <c r="G59"/>
  <c r="B82"/>
  <c r="B76"/>
  <c r="B72"/>
  <c r="B69"/>
  <c r="B65"/>
  <c r="B59"/>
  <c r="H56"/>
  <c r="H55"/>
  <c r="H54"/>
  <c r="H53"/>
  <c r="H52"/>
  <c r="H51"/>
  <c r="H50" s="1"/>
  <c r="J50"/>
  <c r="I50"/>
  <c r="G50"/>
  <c r="H49"/>
  <c r="H48"/>
  <c r="J47"/>
  <c r="I47"/>
  <c r="H47"/>
  <c r="G47"/>
  <c r="H46"/>
  <c r="H45"/>
  <c r="H44" s="1"/>
  <c r="J44"/>
  <c r="I44"/>
  <c r="G44"/>
  <c r="H43"/>
  <c r="H42"/>
  <c r="H41"/>
  <c r="H40"/>
  <c r="H37" s="1"/>
  <c r="H39"/>
  <c r="H38"/>
  <c r="J37"/>
  <c r="I37"/>
  <c r="G37"/>
  <c r="H36"/>
  <c r="H32"/>
  <c r="H31" s="1"/>
  <c r="J31"/>
  <c r="I31"/>
  <c r="G31"/>
  <c r="B50"/>
  <c r="B47"/>
  <c r="B44"/>
  <c r="B37"/>
  <c r="B31"/>
  <c r="H28"/>
  <c r="H27"/>
  <c r="H24" s="1"/>
  <c r="H26"/>
  <c r="H25"/>
  <c r="J24"/>
  <c r="I24"/>
  <c r="G24"/>
  <c r="H23"/>
  <c r="H22"/>
  <c r="H21" s="1"/>
  <c r="J21"/>
  <c r="I21"/>
  <c r="H20"/>
  <c r="H19"/>
  <c r="H18"/>
  <c r="H17"/>
  <c r="H16" s="1"/>
  <c r="J16"/>
  <c r="I16"/>
  <c r="H15"/>
  <c r="H12" s="1"/>
  <c r="H14"/>
  <c r="H13"/>
  <c r="J12"/>
  <c r="I12"/>
  <c r="G12"/>
  <c r="H11"/>
  <c r="H10"/>
  <c r="H9"/>
  <c r="H8"/>
  <c r="H7"/>
  <c r="H6" s="1"/>
  <c r="J6"/>
  <c r="G6"/>
  <c r="D5" i="286"/>
  <c r="G5"/>
  <c r="F5"/>
  <c r="B5" i="301" l="1"/>
  <c r="B4" i="297" l="1"/>
  <c r="J5" i="301" l="1"/>
  <c r="G5"/>
  <c r="E4" i="297"/>
  <c r="H4"/>
  <c r="B35" i="429"/>
  <c r="B34"/>
  <c r="B33"/>
  <c r="B32"/>
  <c r="B31"/>
  <c r="B30"/>
  <c r="B29"/>
  <c r="B28"/>
  <c r="B27"/>
  <c r="B26"/>
  <c r="B25"/>
  <c r="B24"/>
  <c r="B23"/>
  <c r="B22"/>
  <c r="B21"/>
  <c r="B19"/>
  <c r="B18"/>
  <c r="B17"/>
  <c r="B16"/>
  <c r="B15"/>
  <c r="B14"/>
  <c r="B13"/>
  <c r="B12"/>
  <c r="B9"/>
  <c r="B8"/>
  <c r="B7"/>
  <c r="D5"/>
  <c r="C5"/>
  <c r="B5"/>
  <c r="B35" i="312"/>
  <c r="R30"/>
  <c r="B24" i="301"/>
  <c r="B21"/>
  <c r="B16"/>
  <c r="B12"/>
  <c r="B6"/>
  <c r="D5" i="291"/>
  <c r="F5" i="292"/>
  <c r="F4" i="296"/>
  <c r="E4"/>
  <c r="D5" i="366"/>
  <c r="B4" i="296"/>
  <c r="B15" i="312"/>
  <c r="B32"/>
  <c r="B31"/>
  <c r="B29"/>
  <c r="B28"/>
  <c r="B27"/>
  <c r="B22"/>
  <c r="B17"/>
  <c r="B14"/>
  <c r="B13"/>
  <c r="B9"/>
  <c r="B8"/>
  <c r="B7"/>
  <c r="B6"/>
  <c r="B5" l="1"/>
  <c r="I5" i="301"/>
</calcChain>
</file>

<file path=xl/comments1.xml><?xml version="1.0" encoding="utf-8"?>
<comments xmlns="http://schemas.openxmlformats.org/spreadsheetml/2006/main">
  <authors>
    <author>최윤호</author>
  </authors>
  <commentList>
    <comment ref="K4" authorId="0">
      <text>
        <r>
          <rPr>
            <b/>
            <sz val="9"/>
            <color indexed="81"/>
            <rFont val="돋움"/>
            <family val="3"/>
            <charset val="129"/>
          </rPr>
          <t>안전방재처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소관</t>
        </r>
      </text>
    </comment>
  </commentList>
</comments>
</file>

<file path=xl/sharedStrings.xml><?xml version="1.0" encoding="utf-8"?>
<sst xmlns="http://schemas.openxmlformats.org/spreadsheetml/2006/main" count="2681" uniqueCount="1341">
  <si>
    <t>-</t>
  </si>
  <si>
    <t>조성년도</t>
  </si>
  <si>
    <t>주요자원</t>
  </si>
  <si>
    <t>비고</t>
    <phoneticPr fontId="2" type="noConversion"/>
  </si>
  <si>
    <t>세석 자연관찰로</t>
  </si>
  <si>
    <t>·아고산대 생태계, 경관 등</t>
  </si>
  <si>
    <t>대원사 자연관찰로</t>
  </si>
  <si>
    <t>·숯가마, 집터 등 산골생활문화</t>
  </si>
  <si>
    <t>·산골 생활에서 이용했던 식물</t>
  </si>
  <si>
    <t>중산리 자연관찰로</t>
  </si>
  <si>
    <t>·너덜, 논·밭 등의 식생천이</t>
  </si>
  <si>
    <t>·계곡·습지에 서식하는 생물</t>
  </si>
  <si>
    <t>1998~2000</t>
  </si>
  <si>
    <t>·서어나무, 동백나무군락</t>
  </si>
  <si>
    <t>·오색딱다구리, 박새 등 조류</t>
  </si>
  <si>
    <t>·거제수나무, 신갈나무, 경관자원</t>
  </si>
  <si>
    <t>2001~2002</t>
  </si>
  <si>
    <t>·뱀사골계곡 계류생태계</t>
  </si>
  <si>
    <t>·숲속생태, 자연체험 등</t>
  </si>
  <si>
    <t>·쌍계사계곡의 동식물, 문화자원</t>
  </si>
  <si>
    <t>·수서생물, 수변식물, 소나무 등</t>
  </si>
  <si>
    <t>ㆍ지명 유래 등</t>
  </si>
  <si>
    <t>동학사 자연관찰로</t>
  </si>
  <si>
    <t>·서어나무, 소나무군락</t>
  </si>
  <si>
    <t>·인공새집 모니터링, 계류생태</t>
  </si>
  <si>
    <t>금산 자연관찰로</t>
  </si>
  <si>
    <t>·소나무,광나무,대나무 등 식생</t>
  </si>
  <si>
    <t>·계류생태, 전석지</t>
  </si>
  <si>
    <t>설  악  산</t>
    <phoneticPr fontId="2" type="noConversion"/>
  </si>
  <si>
    <t>비룡폭포 자연관찰로</t>
  </si>
  <si>
    <t>·암벽절리 등 경관자원</t>
  </si>
  <si>
    <t>·참나무, 소나무 군락, 계류생태</t>
  </si>
  <si>
    <t>비선대 자연관찰로</t>
  </si>
  <si>
    <t>·숲의 변화, 조릿대, 계류생태 등</t>
  </si>
  <si>
    <t>용소폭포 자연관찰로</t>
  </si>
  <si>
    <t>·조류생태, 계류생태, 오색약수 등</t>
  </si>
  <si>
    <t>법주사 자연관찰로</t>
  </si>
  <si>
    <t>1997~2000</t>
  </si>
  <si>
    <t>·까치박달, 야광나무군락</t>
  </si>
  <si>
    <t>·계류생태, 법주사 문화자원</t>
  </si>
  <si>
    <t>내장산 자연관찰로</t>
  </si>
  <si>
    <t>2001~2003</t>
  </si>
  <si>
    <t>·계류생태 등</t>
  </si>
  <si>
    <t>백양골 자연관찰로</t>
  </si>
  <si>
    <t>2002~2003</t>
  </si>
  <si>
    <t>·갈참나무군락, 비자나무군락</t>
  </si>
  <si>
    <t>·계류생태, 야생화 등 식생자원</t>
  </si>
  <si>
    <t>·백양사 문화자원</t>
  </si>
  <si>
    <t>해인사 자연관찰로</t>
  </si>
  <si>
    <t>·졸참나무, 느티나무 군락</t>
  </si>
  <si>
    <t>·계류생태, 해인사 문화자원</t>
  </si>
  <si>
    <t>소금강 자연관찰로</t>
  </si>
  <si>
    <t>·물푸레, 생강나무 군락</t>
  </si>
  <si>
    <t>·기암절벽 등 경관자원, 계류생태</t>
  </si>
  <si>
    <t>월정사 자연관찰로</t>
  </si>
  <si>
    <t>·주왕산 기암, 식생자원 및 조류관찰 등</t>
  </si>
  <si>
    <t>태안  해안</t>
    <phoneticPr fontId="2" type="noConversion"/>
  </si>
  <si>
    <t>다도해해상</t>
  </si>
  <si>
    <t>정도리 자연관찰로</t>
  </si>
  <si>
    <t>1998~1999</t>
  </si>
  <si>
    <t>·방풍림 등 식생자원</t>
  </si>
  <si>
    <t>·몽돌해안 등 경관자원, 어촌민속박물관</t>
  </si>
  <si>
    <t>흑산도 자연관찰로</t>
  </si>
  <si>
    <t>·식생(해송, 동백나무) 및 문화자원</t>
  </si>
  <si>
    <t>구룡사 자연관찰로</t>
  </si>
  <si>
    <t>·금강소나무, 서어나무 군락</t>
  </si>
  <si>
    <t>·계류생태, 구룡사문화자원</t>
  </si>
  <si>
    <t>만수계곡 자연관찰로</t>
  </si>
  <si>
    <t>·야생화 등 식생자원</t>
  </si>
  <si>
    <t>·계류생태</t>
  </si>
  <si>
    <t>하늘재 자연관찰로</t>
  </si>
  <si>
    <t>소귀천 자연관찰로</t>
  </si>
  <si>
    <t>·북한산성 관련 문화자원 등</t>
  </si>
  <si>
    <t>북한산성 자연관찰로</t>
  </si>
  <si>
    <t>·식생자원</t>
  </si>
  <si>
    <t>·북한산성 관련 문화자원</t>
  </si>
  <si>
    <t>도봉 자연관찰로</t>
  </si>
  <si>
    <t>·북한산 암봉구조</t>
  </si>
  <si>
    <t>연화봉 자연관찰로</t>
  </si>
  <si>
    <t>·아고산대 경관 및 식생</t>
  </si>
  <si>
    <t>희방계곡 자연관찰로</t>
  </si>
  <si>
    <t>·노각나무군락, 희방폭포 등</t>
  </si>
  <si>
    <t>죽령 옛길 자연관찰로</t>
  </si>
  <si>
    <t>·죽령옛길, 숲 생태</t>
  </si>
  <si>
    <t>삼가동 자연관찰로</t>
  </si>
  <si>
    <t>·비로사 문화자원, 숲생태</t>
  </si>
  <si>
    <t>·아고산지대 동식물 및 경관</t>
  </si>
  <si>
    <t>도갑지구 자연관찰로</t>
  </si>
  <si>
    <t>2000~2001</t>
  </si>
  <si>
    <t>·식충식물, 굴거리나무 군락</t>
  </si>
  <si>
    <t>·도갑사 문화자원, 계류생태</t>
  </si>
  <si>
    <t>경포지구 자연관찰로</t>
  </si>
  <si>
    <t>·난온대림 소개</t>
  </si>
  <si>
    <t>·무위사 문화자원 소개</t>
  </si>
  <si>
    <t>천황지구 자연관찰로</t>
  </si>
  <si>
    <t>·바위 및 지형경관</t>
  </si>
  <si>
    <t>내변산 자연관찰로</t>
  </si>
  <si>
    <t>·직소폭포 등 경관자원</t>
  </si>
  <si>
    <t>격포 자연관찰로</t>
  </si>
  <si>
    <t>·채석강, 적벽강 등 해안경관자원</t>
  </si>
  <si>
    <t>·해안식생</t>
  </si>
  <si>
    <t>공원명</t>
  </si>
  <si>
    <t>사무소명</t>
  </si>
  <si>
    <t>설치년도</t>
  </si>
  <si>
    <t>위  치</t>
  </si>
  <si>
    <t>형  식</t>
  </si>
  <si>
    <t>규모(㎡)</t>
  </si>
  <si>
    <t>건축면적</t>
  </si>
  <si>
    <t>연면적</t>
  </si>
  <si>
    <t>계</t>
  </si>
  <si>
    <t>지리산</t>
    <phoneticPr fontId="2" type="noConversion"/>
  </si>
  <si>
    <t>- 사 무 소</t>
  </si>
  <si>
    <t>- 함양분소</t>
  </si>
  <si>
    <t>경남 함양군 마천면 백무동로 22</t>
  </si>
  <si>
    <t>라멘박공스라브</t>
  </si>
  <si>
    <t>- 하동분소</t>
  </si>
  <si>
    <t>경남 하동군 화개면 화개로 541-6</t>
  </si>
  <si>
    <t>- 산청분소</t>
  </si>
  <si>
    <t>경남 산청군 시천면 지리산대로 345</t>
  </si>
  <si>
    <t>탐방
안내소</t>
  </si>
  <si>
    <t>- 세석분소</t>
  </si>
  <si>
    <t>경남 산청군 시천면 세석길 217-573</t>
  </si>
  <si>
    <t>철근콘크리트</t>
  </si>
  <si>
    <t>대피소</t>
  </si>
  <si>
    <t>지리산북부</t>
  </si>
  <si>
    <t>전북 남원시 산내면 와운길 10</t>
  </si>
  <si>
    <t>- 구룡분소</t>
  </si>
  <si>
    <t>전북 남원시 주천면 정령치로 228</t>
  </si>
  <si>
    <t>지리산남부</t>
    <phoneticPr fontId="2" type="noConversion"/>
  </si>
  <si>
    <t>전남 구례군 마산면 화엄사로 356</t>
  </si>
  <si>
    <t>- 성삼재분소</t>
  </si>
  <si>
    <t>전남 구례군 산동면 노고단로 1068</t>
  </si>
  <si>
    <t>휴게소</t>
  </si>
  <si>
    <t>경  주</t>
    <phoneticPr fontId="2" type="noConversion"/>
  </si>
  <si>
    <t>경      주</t>
    <phoneticPr fontId="2" type="noConversion"/>
  </si>
  <si>
    <t>임대</t>
  </si>
  <si>
    <t>- 남산분소</t>
  </si>
  <si>
    <t>계룡산</t>
    <phoneticPr fontId="2" type="noConversion"/>
  </si>
  <si>
    <t>계  룡  산</t>
  </si>
  <si>
    <t>충남 공주시 반포면 동학사1로 327-6</t>
  </si>
  <si>
    <t>- 갑사분소</t>
  </si>
  <si>
    <t>충남 공주시 계룡면 갑사로 519</t>
  </si>
  <si>
    <t>- 수통골분소</t>
  </si>
  <si>
    <t>대전광역시 유성구 수통골로 47-3(덕명동)</t>
  </si>
  <si>
    <t>한려해상</t>
  </si>
  <si>
    <t>한려  해상</t>
    <phoneticPr fontId="2" type="noConversion"/>
  </si>
  <si>
    <t>조적평스라브</t>
  </si>
  <si>
    <t>- 금산분소</t>
  </si>
  <si>
    <t>한려해상</t>
    <phoneticPr fontId="2" type="noConversion"/>
  </si>
  <si>
    <t>한려동부</t>
    <phoneticPr fontId="2" type="noConversion"/>
  </si>
  <si>
    <t>경남 통영시 도남로 117(봉평동 120-3)</t>
  </si>
  <si>
    <t>- 거제분소</t>
  </si>
  <si>
    <t>- 한산분소</t>
  </si>
  <si>
    <t>조적모임스라브</t>
  </si>
  <si>
    <t>설악산</t>
  </si>
  <si>
    <t>강원 속초시 설악산로 833</t>
  </si>
  <si>
    <t>- 오색분소</t>
  </si>
  <si>
    <t>강원 양양군 서면 대청봉길 95</t>
  </si>
  <si>
    <t>- 백담분소</t>
  </si>
  <si>
    <t>강원 인제군 북면 백담로 150</t>
  </si>
  <si>
    <t>철골조</t>
  </si>
  <si>
    <t>- 장수대분소</t>
  </si>
  <si>
    <t>강원 인제군 북면 설악로 4193</t>
  </si>
  <si>
    <t>목구조(통나무)</t>
  </si>
  <si>
    <t>- 대청분소</t>
  </si>
  <si>
    <t>속리산</t>
  </si>
  <si>
    <t>속  리  산</t>
  </si>
  <si>
    <t>충북 보은군 속리산면 법주사로 84</t>
  </si>
  <si>
    <t>- 화양동분소</t>
  </si>
  <si>
    <t>충북 괴산군 청천면 화양동길 81</t>
  </si>
  <si>
    <t>라멘평스라브</t>
  </si>
  <si>
    <t>- 화북분소</t>
  </si>
  <si>
    <t>- 쌍곡분소</t>
  </si>
  <si>
    <t>한라산</t>
  </si>
  <si>
    <t>한  라  산</t>
  </si>
  <si>
    <t>철근콘크리트조</t>
  </si>
  <si>
    <t>- 성판악사무소</t>
  </si>
  <si>
    <t>- 영실사무소</t>
  </si>
  <si>
    <t>- 관음사지구
  안내소</t>
  </si>
  <si>
    <t>- 돈내코지구
   안내소</t>
  </si>
  <si>
    <t>경량 철골조</t>
  </si>
  <si>
    <t>내장산</t>
  </si>
  <si>
    <t>내  장  산</t>
  </si>
  <si>
    <t>전북 정읍시 내장동 내장산로 936</t>
  </si>
  <si>
    <t>내장산백암</t>
    <phoneticPr fontId="2" type="noConversion"/>
  </si>
  <si>
    <t>라멘합각스라브</t>
  </si>
  <si>
    <t>가야산</t>
  </si>
  <si>
    <t>가  야  산</t>
  </si>
  <si>
    <t>경남 합천군 가야면 가야산로 1200</t>
  </si>
  <si>
    <t>- 가천분소</t>
  </si>
  <si>
    <t>덕유산</t>
  </si>
  <si>
    <t>덕  유  산</t>
  </si>
  <si>
    <t>전북 무주군 설천면 구천동 1로 159</t>
  </si>
  <si>
    <t>- 남덕유분소</t>
  </si>
  <si>
    <t>경남 거창군 북상면 송계사길 208</t>
  </si>
  <si>
    <t>- 적상분소</t>
  </si>
  <si>
    <t>전북 무주군 적상면 산성로 330</t>
  </si>
  <si>
    <t>조적스라브</t>
  </si>
  <si>
    <t>오대산</t>
  </si>
  <si>
    <t>오  대  산</t>
  </si>
  <si>
    <t>강원 평창군 진부면 오대산로 2</t>
  </si>
  <si>
    <t>- 소금강분소</t>
  </si>
  <si>
    <t>강원 강릉시 연곡면 소금강길 500</t>
  </si>
  <si>
    <t>- 계방산분소</t>
  </si>
  <si>
    <t>주왕산</t>
  </si>
  <si>
    <t>주  왕  산</t>
  </si>
  <si>
    <t>경북 청송군 부동면 공원길 169-7</t>
  </si>
  <si>
    <t>태안해안</t>
  </si>
  <si>
    <t>충남 태안군 태안읍 귀실길 9</t>
  </si>
  <si>
    <t>충남 태안군 원북면 방갈리 옥파로 1152-37</t>
  </si>
  <si>
    <t>충남 태안군 남면 몽산포길 54</t>
  </si>
  <si>
    <t>- 안면도분소</t>
  </si>
  <si>
    <t>다도해
해상</t>
    <phoneticPr fontId="2" type="noConversion"/>
  </si>
  <si>
    <t>전남 완도읍 완도읍 개포로 62번길 17-12</t>
  </si>
  <si>
    <t>라멘모임스라브</t>
  </si>
  <si>
    <t>- 여수분소</t>
  </si>
  <si>
    <t>- 거문도분소</t>
  </si>
  <si>
    <t>전남 여수시 삼산면 거문도등대길 62</t>
  </si>
  <si>
    <t>- 보길도분소</t>
  </si>
  <si>
    <t>- 청산도분소</t>
  </si>
  <si>
    <t>다도해서부</t>
    <phoneticPr fontId="2" type="noConversion"/>
  </si>
  <si>
    <t>전남 목포시 통일로 102-1</t>
  </si>
  <si>
    <t>- 흑산도분소</t>
  </si>
  <si>
    <t>전남 신안군 흑산면 흑산일주로 265</t>
  </si>
  <si>
    <t>철골조(조립식)</t>
  </si>
  <si>
    <t>- 비금도초분소</t>
  </si>
  <si>
    <t>치악산</t>
  </si>
  <si>
    <t>치  악  산</t>
  </si>
  <si>
    <t>강원 원주시 소초면 무쇠점2길 26</t>
  </si>
  <si>
    <t>- 금대분소</t>
  </si>
  <si>
    <t>월악산</t>
    <phoneticPr fontId="2" type="noConversion"/>
  </si>
  <si>
    <t>월  악  산</t>
  </si>
  <si>
    <t>충북 제천시 한수면 미륵송계로 1647</t>
  </si>
  <si>
    <t>- 단양분소</t>
  </si>
  <si>
    <t>비고</t>
    <phoneticPr fontId="2" type="noConversion"/>
  </si>
  <si>
    <t>북한산</t>
  </si>
  <si>
    <t>북  한  산</t>
  </si>
  <si>
    <t>서울 성북구 보국문로 262(정릉4동 산1-1)</t>
  </si>
  <si>
    <t>- 북한산성분소</t>
  </si>
  <si>
    <t>서울 은평구 대서문길 64(진관동 264-2)</t>
  </si>
  <si>
    <t>- 구기분소</t>
  </si>
  <si>
    <t>서울 종로구 비봉2길 90(구기동 산3-20)</t>
  </si>
  <si>
    <t>- 수유분소</t>
  </si>
  <si>
    <t>- 우이분소</t>
  </si>
  <si>
    <t>서울 강북구 삼양로173길 120(우이동 265)</t>
  </si>
  <si>
    <t>북한산도봉</t>
    <phoneticPr fontId="2" type="noConversion"/>
  </si>
  <si>
    <t>경기 의정부시 망월로 28번길 51-97</t>
  </si>
  <si>
    <t>- 도봉분소</t>
  </si>
  <si>
    <t>- 송추분소</t>
  </si>
  <si>
    <t>조적조</t>
  </si>
  <si>
    <t>소백산</t>
  </si>
  <si>
    <t>소  백  산</t>
  </si>
  <si>
    <t>경북 영주시 풍기읍 죽령로 1720번길 76</t>
  </si>
  <si>
    <t>소백산북부</t>
    <phoneticPr fontId="2" type="noConversion"/>
  </si>
  <si>
    <t>월출산</t>
  </si>
  <si>
    <t>월  출  산</t>
  </si>
  <si>
    <t>전남 영암군 영암읍 천황사로 280-43</t>
  </si>
  <si>
    <t>변산반도</t>
  </si>
  <si>
    <t>설  악  산</t>
  </si>
  <si>
    <t>내장산백암</t>
  </si>
  <si>
    <t>다도해서부</t>
  </si>
  <si>
    <t>북한산도봉</t>
  </si>
  <si>
    <t>소백산북부</t>
  </si>
  <si>
    <t>(단위 : ㎡)</t>
    <phoneticPr fontId="2" type="noConversion"/>
  </si>
  <si>
    <t>시설명</t>
    <phoneticPr fontId="2" type="noConversion"/>
  </si>
  <si>
    <t>위치</t>
    <phoneticPr fontId="2" type="noConversion"/>
  </si>
  <si>
    <t>연면적</t>
    <phoneticPr fontId="2" type="noConversion"/>
  </si>
  <si>
    <t>설치년도</t>
    <phoneticPr fontId="2" type="noConversion"/>
  </si>
  <si>
    <t>비 고</t>
  </si>
  <si>
    <t>화엄사</t>
  </si>
  <si>
    <t>계룡산</t>
  </si>
  <si>
    <t>동학사</t>
  </si>
  <si>
    <t>설악동</t>
  </si>
  <si>
    <t>어리목</t>
  </si>
  <si>
    <t>성판악</t>
  </si>
  <si>
    <t>내장사</t>
  </si>
  <si>
    <t>명  칭</t>
    <phoneticPr fontId="2" type="noConversion"/>
  </si>
  <si>
    <t>위          치</t>
    <phoneticPr fontId="2" type="noConversion"/>
  </si>
  <si>
    <t>구 조</t>
  </si>
  <si>
    <t>건물면적(㎡)</t>
    <phoneticPr fontId="2" type="noConversion"/>
  </si>
  <si>
    <t>계</t>
    <phoneticPr fontId="2" type="noConversion"/>
  </si>
  <si>
    <t>지  리  산</t>
  </si>
  <si>
    <t>백무동</t>
  </si>
  <si>
    <t>경남 함양군 마천면 백무동로 366</t>
  </si>
  <si>
    <t>중산리</t>
  </si>
  <si>
    <t>경남 산청군 삼장면 평촌유평로 245</t>
  </si>
  <si>
    <t>뱀사골</t>
  </si>
  <si>
    <t>구   룡</t>
  </si>
  <si>
    <t>지리산남부</t>
  </si>
  <si>
    <t>성삼재</t>
  </si>
  <si>
    <t>조립식 판넬</t>
  </si>
  <si>
    <t>삼   릉</t>
  </si>
  <si>
    <t>천   정</t>
  </si>
  <si>
    <t>상   신</t>
  </si>
  <si>
    <t>갑   사</t>
  </si>
  <si>
    <t>신원사</t>
  </si>
  <si>
    <t>수통골</t>
  </si>
  <si>
    <t>한려  해상</t>
  </si>
  <si>
    <t>금   산</t>
  </si>
  <si>
    <t>복   곡</t>
  </si>
  <si>
    <t>콘테이너</t>
  </si>
  <si>
    <t>초양도</t>
  </si>
  <si>
    <t>한려  동부</t>
  </si>
  <si>
    <t>경남 통영시 산양읍 산양일주로 1115</t>
  </si>
  <si>
    <t>경남 통경시 한산면 한산일주로 96</t>
  </si>
  <si>
    <t>강원 속초시 설악동 설악산로 1061</t>
  </si>
  <si>
    <t>약수터</t>
  </si>
  <si>
    <t>강원 양양군 서면 오색 약수길</t>
  </si>
  <si>
    <t>남설악</t>
  </si>
  <si>
    <t>강원 양양군 서면 설악로 801</t>
  </si>
  <si>
    <t>용소폭포</t>
  </si>
  <si>
    <t>강원 양양군 서면 설악로 1</t>
  </si>
  <si>
    <t>백   담</t>
  </si>
  <si>
    <t>장수대</t>
  </si>
  <si>
    <t>한계령</t>
  </si>
  <si>
    <t>흘림골</t>
  </si>
  <si>
    <t>법주사</t>
  </si>
  <si>
    <t>관음사
지구</t>
  </si>
  <si>
    <t>내  장</t>
  </si>
  <si>
    <t>서  래</t>
  </si>
  <si>
    <t>백  양</t>
  </si>
  <si>
    <t>청량동</t>
  </si>
  <si>
    <t>백운동</t>
  </si>
  <si>
    <t>소리길</t>
  </si>
  <si>
    <t>안  성</t>
  </si>
  <si>
    <t>설  천</t>
  </si>
  <si>
    <t>진고개</t>
  </si>
  <si>
    <t>상  원</t>
  </si>
  <si>
    <t>상  의</t>
  </si>
  <si>
    <t>몽산포</t>
  </si>
  <si>
    <t>학암포</t>
  </si>
  <si>
    <t>기지포</t>
  </si>
  <si>
    <t>정도리</t>
  </si>
  <si>
    <t>홍  도</t>
  </si>
  <si>
    <t>구  룡</t>
  </si>
  <si>
    <t>황  골</t>
  </si>
  <si>
    <t>조적</t>
  </si>
  <si>
    <t>송  계</t>
  </si>
  <si>
    <t>사문리</t>
  </si>
  <si>
    <t>덕  주</t>
  </si>
  <si>
    <t>백운대</t>
  </si>
  <si>
    <t>아카데미</t>
  </si>
  <si>
    <t>정  릉</t>
  </si>
  <si>
    <t>구  기</t>
  </si>
  <si>
    <t>비  봉</t>
  </si>
  <si>
    <t>북한산성</t>
  </si>
  <si>
    <t>삼  천</t>
  </si>
  <si>
    <t>우이둘레길</t>
  </si>
  <si>
    <t>도  봉</t>
  </si>
  <si>
    <t>원도봉</t>
  </si>
  <si>
    <t>회  룡</t>
  </si>
  <si>
    <t>오  봉</t>
  </si>
  <si>
    <t>희  방</t>
  </si>
  <si>
    <t>삼  가</t>
  </si>
  <si>
    <t>죽  령</t>
  </si>
  <si>
    <t>천  동</t>
  </si>
  <si>
    <t>어의곡</t>
  </si>
  <si>
    <t>변산  반도</t>
  </si>
  <si>
    <t>( 단위 : ㎡, 명 )</t>
    <phoneticPr fontId="2" type="noConversion"/>
  </si>
  <si>
    <t>사무소별</t>
  </si>
  <si>
    <t>명 칭</t>
    <phoneticPr fontId="2" type="noConversion"/>
  </si>
  <si>
    <t>설치
년도</t>
    <phoneticPr fontId="2" type="noConversion"/>
  </si>
  <si>
    <t>위      치</t>
  </si>
  <si>
    <t>면 적</t>
    <phoneticPr fontId="2" type="noConversion"/>
  </si>
  <si>
    <t>수용력</t>
    <phoneticPr fontId="2" type="noConversion"/>
  </si>
  <si>
    <t>관리자</t>
  </si>
  <si>
    <t>장 터 목</t>
  </si>
  <si>
    <t>공단(직)</t>
  </si>
  <si>
    <t>치 밭 목</t>
  </si>
  <si>
    <t>공단(임)</t>
  </si>
  <si>
    <t>벽 소 령</t>
  </si>
  <si>
    <t>세    석</t>
  </si>
  <si>
    <t>〃</t>
  </si>
  <si>
    <t>로 타 리</t>
  </si>
  <si>
    <t>연 하 천</t>
  </si>
  <si>
    <t>노 고 단</t>
  </si>
  <si>
    <t>피 아 골</t>
  </si>
  <si>
    <t>중    청</t>
  </si>
  <si>
    <t>소    청</t>
  </si>
  <si>
    <t>희 운 각</t>
  </si>
  <si>
    <t>양    폭</t>
  </si>
  <si>
    <t>수 렴 동</t>
  </si>
  <si>
    <t>어 리 목</t>
  </si>
  <si>
    <t>제주특별자치도</t>
  </si>
  <si>
    <t>윗 세(1)</t>
  </si>
  <si>
    <t>윗 세(2)</t>
  </si>
  <si>
    <t>속    밭</t>
  </si>
  <si>
    <t>진달래밭</t>
  </si>
  <si>
    <t>탐라계곡</t>
  </si>
  <si>
    <t>삼 각 봉</t>
  </si>
  <si>
    <t>평    괴</t>
  </si>
  <si>
    <t>향 적 봉</t>
  </si>
  <si>
    <t>삿갓골재</t>
  </si>
  <si>
    <t>노 인 봉</t>
  </si>
  <si>
    <t>공단(무)</t>
  </si>
  <si>
    <t>북    한</t>
  </si>
  <si>
    <t>백    운</t>
  </si>
  <si>
    <t>개인운영</t>
  </si>
  <si>
    <t>도    봉</t>
  </si>
  <si>
    <t>서울 도봉구 도봉동 산31</t>
  </si>
  <si>
    <t>* (임)임대관리, (직)직접관리, (무)무인</t>
    <phoneticPr fontId="2" type="noConversion"/>
  </si>
  <si>
    <t>공 원 명</t>
  </si>
  <si>
    <t>위       치</t>
  </si>
  <si>
    <t>면적(㎡)</t>
  </si>
  <si>
    <t>소 유 자</t>
  </si>
  <si>
    <t>관 리 자</t>
  </si>
  <si>
    <t>야영동수(동)</t>
    <phoneticPr fontId="2" type="noConversion"/>
  </si>
  <si>
    <t>야영료 징수</t>
    <phoneticPr fontId="2" type="noConversion"/>
  </si>
  <si>
    <t>환경부</t>
  </si>
  <si>
    <t>공  단</t>
  </si>
  <si>
    <t>×</t>
  </si>
  <si>
    <t>백    무    동</t>
  </si>
  <si>
    <t>○</t>
  </si>
  <si>
    <t>중    산    리</t>
  </si>
  <si>
    <t>소    막    골</t>
  </si>
  <si>
    <t>전  북</t>
  </si>
  <si>
    <t>강원도</t>
  </si>
  <si>
    <t>관음사지구야영장</t>
  </si>
  <si>
    <t>전  남</t>
  </si>
  <si>
    <t>백    운    동</t>
  </si>
  <si>
    <t>성주군</t>
  </si>
  <si>
    <t>태안 해안</t>
  </si>
  <si>
    <t>염          포</t>
  </si>
  <si>
    <t>시          목</t>
  </si>
  <si>
    <t>진도군</t>
  </si>
  <si>
    <t>덕          주</t>
  </si>
  <si>
    <t>산림청</t>
  </si>
  <si>
    <t>개  인</t>
  </si>
  <si>
    <t>(단위 : ㎡, 대)</t>
  </si>
  <si>
    <t>명    칭</t>
    <phoneticPr fontId="2" type="noConversion"/>
  </si>
  <si>
    <t>설치
년도</t>
    <phoneticPr fontId="2" type="noConversion"/>
  </si>
  <si>
    <t>위    치</t>
    <phoneticPr fontId="2" type="noConversion"/>
  </si>
  <si>
    <t>면    적</t>
  </si>
  <si>
    <t>주차가능대수</t>
  </si>
  <si>
    <t>주차료징수</t>
    <phoneticPr fontId="2" type="noConversion"/>
  </si>
  <si>
    <t>대  형</t>
  </si>
  <si>
    <t>소  형</t>
  </si>
  <si>
    <t xml:space="preserve">  </t>
    <phoneticPr fontId="2" type="noConversion"/>
  </si>
  <si>
    <t xml:space="preserve"> </t>
  </si>
  <si>
    <t>추      성      리</t>
  </si>
  <si>
    <t>정      령      치</t>
  </si>
  <si>
    <t>성      삼      재</t>
  </si>
  <si>
    <t>주차장명</t>
  </si>
  <si>
    <t>설치
년도</t>
    <phoneticPr fontId="2" type="noConversion"/>
  </si>
  <si>
    <t>위    치</t>
  </si>
  <si>
    <t>주차료징수</t>
    <phoneticPr fontId="2" type="noConversion"/>
  </si>
  <si>
    <t>해      금      강</t>
  </si>
  <si>
    <t>학              동</t>
  </si>
  <si>
    <t>용   소    폭   포</t>
  </si>
  <si>
    <t>옥      녀      탕</t>
  </si>
  <si>
    <t>오              송</t>
  </si>
  <si>
    <t>어      리      목</t>
  </si>
  <si>
    <t>영              실</t>
  </si>
  <si>
    <t>성      판      악</t>
  </si>
  <si>
    <t>1100  고        지</t>
  </si>
  <si>
    <t>관      음      사</t>
  </si>
  <si>
    <t>돈      내      코</t>
  </si>
  <si>
    <t>내 장 산</t>
  </si>
  <si>
    <t>상      원      사</t>
  </si>
  <si>
    <t>동      피      골</t>
  </si>
  <si>
    <t>월      정      사</t>
  </si>
  <si>
    <t>소      금      강</t>
  </si>
  <si>
    <t>진      고      개</t>
  </si>
  <si>
    <t>설치
년도</t>
    <phoneticPr fontId="2" type="noConversion"/>
  </si>
  <si>
    <t>주차료징수</t>
    <phoneticPr fontId="2" type="noConversion"/>
  </si>
  <si>
    <t>비고</t>
    <phoneticPr fontId="2" type="noConversion"/>
  </si>
  <si>
    <t>태안  해안</t>
  </si>
  <si>
    <t>학      암      포</t>
  </si>
  <si>
    <t>몽      산      포</t>
  </si>
  <si>
    <t>명   사   십    리</t>
  </si>
  <si>
    <t>구룡사</t>
  </si>
  <si>
    <t>미      륵      리</t>
  </si>
  <si>
    <t>억              수</t>
  </si>
  <si>
    <t>선              암</t>
  </si>
  <si>
    <t>설치
년도</t>
    <phoneticPr fontId="2" type="noConversion"/>
  </si>
  <si>
    <t>주차료징수</t>
    <phoneticPr fontId="2" type="noConversion"/>
  </si>
  <si>
    <t>비고</t>
    <phoneticPr fontId="2" type="noConversion"/>
  </si>
  <si>
    <t>정              릉</t>
  </si>
  <si>
    <t>북 한 산 성   제 1</t>
  </si>
  <si>
    <t>원도봉제2주차장</t>
  </si>
  <si>
    <t>원도봉제3주차장</t>
  </si>
  <si>
    <t>삼              가</t>
  </si>
  <si>
    <t>부              석</t>
  </si>
  <si>
    <t>비고</t>
    <phoneticPr fontId="2" type="noConversion"/>
  </si>
  <si>
    <t>북한산도봉</t>
    <phoneticPr fontId="2" type="noConversion"/>
  </si>
  <si>
    <t>(단위 : 동)</t>
  </si>
  <si>
    <t>사무소명</t>
    <phoneticPr fontId="2" type="noConversion"/>
  </si>
  <si>
    <t>계</t>
    <phoneticPr fontId="2" type="noConversion"/>
  </si>
  <si>
    <t>한려  동부</t>
    <phoneticPr fontId="2" type="noConversion"/>
  </si>
  <si>
    <t>변산  반도</t>
    <phoneticPr fontId="2" type="noConversion"/>
  </si>
  <si>
    <t>(단위 : 개)</t>
    <phoneticPr fontId="2" type="noConversion"/>
  </si>
  <si>
    <t>유       형       별</t>
    <phoneticPr fontId="2" type="noConversion"/>
  </si>
  <si>
    <t>랜드
마크</t>
    <phoneticPr fontId="2" type="noConversion"/>
  </si>
  <si>
    <t>종합</t>
    <phoneticPr fontId="2" type="noConversion"/>
  </si>
  <si>
    <t>공원
구역</t>
    <phoneticPr fontId="2" type="noConversion"/>
  </si>
  <si>
    <t>지구
세부</t>
    <phoneticPr fontId="2" type="noConversion"/>
  </si>
  <si>
    <t>명소</t>
    <phoneticPr fontId="2" type="noConversion"/>
  </si>
  <si>
    <t>계도</t>
    <phoneticPr fontId="2" type="noConversion"/>
  </si>
  <si>
    <t>시설
유도</t>
    <phoneticPr fontId="2" type="noConversion"/>
  </si>
  <si>
    <t>이정표</t>
    <phoneticPr fontId="2" type="noConversion"/>
  </si>
  <si>
    <t>다목적
위치</t>
    <phoneticPr fontId="2" type="noConversion"/>
  </si>
  <si>
    <t>생태
해설</t>
    <phoneticPr fontId="2" type="noConversion"/>
  </si>
  <si>
    <t>기타</t>
    <phoneticPr fontId="2" type="noConversion"/>
  </si>
  <si>
    <t>지  리  산</t>
    <phoneticPr fontId="2" type="noConversion"/>
  </si>
  <si>
    <t>지리산북부</t>
    <phoneticPr fontId="2" type="noConversion"/>
  </si>
  <si>
    <t>경      주</t>
    <phoneticPr fontId="2" type="noConversion"/>
  </si>
  <si>
    <t>한려  해상</t>
    <phoneticPr fontId="2" type="noConversion"/>
  </si>
  <si>
    <t>한려  동부</t>
    <phoneticPr fontId="2" type="noConversion"/>
  </si>
  <si>
    <t>한  라  산</t>
    <phoneticPr fontId="2" type="noConversion"/>
  </si>
  <si>
    <t>내장산백암</t>
    <phoneticPr fontId="2" type="noConversion"/>
  </si>
  <si>
    <t>태안  해안</t>
    <phoneticPr fontId="2" type="noConversion"/>
  </si>
  <si>
    <t>다도해서부</t>
    <phoneticPr fontId="2" type="noConversion"/>
  </si>
  <si>
    <t>변산  반도</t>
    <phoneticPr fontId="2" type="noConversion"/>
  </si>
  <si>
    <t xml:space="preserve">Ⅴ. </t>
    <phoneticPr fontId="2" type="noConversion"/>
  </si>
  <si>
    <t xml:space="preserve">1. </t>
    <phoneticPr fontId="2" type="noConversion"/>
  </si>
  <si>
    <t xml:space="preserve">2. </t>
    <phoneticPr fontId="2" type="noConversion"/>
  </si>
  <si>
    <t xml:space="preserve">3. </t>
    <phoneticPr fontId="2" type="noConversion"/>
  </si>
  <si>
    <t xml:space="preserve">4. </t>
    <phoneticPr fontId="2" type="noConversion"/>
  </si>
  <si>
    <t>자연관찰로</t>
    <phoneticPr fontId="2" type="noConversion"/>
  </si>
  <si>
    <t xml:space="preserve">5. </t>
    <phoneticPr fontId="2" type="noConversion"/>
  </si>
  <si>
    <t xml:space="preserve">6. </t>
    <phoneticPr fontId="2" type="noConversion"/>
  </si>
  <si>
    <t xml:space="preserve">7. </t>
    <phoneticPr fontId="2" type="noConversion"/>
  </si>
  <si>
    <t xml:space="preserve">8. </t>
    <phoneticPr fontId="2" type="noConversion"/>
  </si>
  <si>
    <t xml:space="preserve">9. </t>
    <phoneticPr fontId="2" type="noConversion"/>
  </si>
  <si>
    <t xml:space="preserve">10. </t>
    <phoneticPr fontId="2" type="noConversion"/>
  </si>
  <si>
    <t>3. 공원사무소</t>
    <phoneticPr fontId="2" type="noConversion"/>
  </si>
  <si>
    <t>4. 탐방안내소</t>
    <phoneticPr fontId="2" type="noConversion"/>
  </si>
  <si>
    <t>5. 탐방지원센터</t>
    <phoneticPr fontId="2" type="noConversion"/>
  </si>
  <si>
    <t>설치년도</t>
    <phoneticPr fontId="2" type="noConversion"/>
  </si>
  <si>
    <t>6. 대피소</t>
    <phoneticPr fontId="2" type="noConversion"/>
  </si>
  <si>
    <t>7. 야영장</t>
    <phoneticPr fontId="2" type="noConversion"/>
  </si>
  <si>
    <t>8. 주차장</t>
    <phoneticPr fontId="2" type="noConversion"/>
  </si>
  <si>
    <t>9. 공중화장실</t>
    <phoneticPr fontId="2" type="noConversion"/>
  </si>
  <si>
    <t>10. 안내표지판</t>
    <phoneticPr fontId="2" type="noConversion"/>
  </si>
  <si>
    <t>공원시설</t>
    <phoneticPr fontId="2" type="noConversion"/>
  </si>
  <si>
    <t>탐방로</t>
    <phoneticPr fontId="2" type="noConversion"/>
  </si>
  <si>
    <t>공원사무소</t>
    <phoneticPr fontId="2" type="noConversion"/>
  </si>
  <si>
    <t>탐방안내소</t>
    <phoneticPr fontId="2" type="noConversion"/>
  </si>
  <si>
    <t>탐방지원센터</t>
    <phoneticPr fontId="2" type="noConversion"/>
  </si>
  <si>
    <t>대피소</t>
    <phoneticPr fontId="2" type="noConversion"/>
  </si>
  <si>
    <t>야영장</t>
    <phoneticPr fontId="2" type="noConversion"/>
  </si>
  <si>
    <t>주차장</t>
    <phoneticPr fontId="2" type="noConversion"/>
  </si>
  <si>
    <t>공중화장실</t>
    <phoneticPr fontId="2" type="noConversion"/>
  </si>
  <si>
    <t>안내표지판</t>
    <phoneticPr fontId="2" type="noConversion"/>
  </si>
  <si>
    <t>강원 평창군 진부면 오대산로 905-3</t>
  </si>
  <si>
    <t>무 등 산</t>
  </si>
  <si>
    <t>무  등  산</t>
  </si>
  <si>
    <t>무등산</t>
    <phoneticPr fontId="2" type="noConversion"/>
  </si>
  <si>
    <t>무  등  산</t>
    <phoneticPr fontId="2" type="noConversion"/>
  </si>
  <si>
    <t>무등산동부</t>
  </si>
  <si>
    <t>무등산동부</t>
    <phoneticPr fontId="2" type="noConversion"/>
  </si>
  <si>
    <t>뱀 사 골 자 동 차</t>
  </si>
  <si>
    <t>덕 유 대 자 동 차</t>
  </si>
  <si>
    <t>원효사</t>
  </si>
  <si>
    <t>쌍  계  사  대  형</t>
  </si>
  <si>
    <t>쌍  계  사  소  형</t>
  </si>
  <si>
    <t>중      산      리</t>
  </si>
  <si>
    <t>경남 산청군 시천면 지리산대로 345 일원</t>
  </si>
  <si>
    <t xml:space="preserve">대      원      사   </t>
  </si>
  <si>
    <t>경남 산청군 삼장면 유평리 산 3-1</t>
  </si>
  <si>
    <t>경남 함양군 마천면 추성리 338-1 일원</t>
  </si>
  <si>
    <t>금   산   입   구</t>
  </si>
  <si>
    <t>환경부/사유</t>
  </si>
  <si>
    <t>초 양 도(사천지구)</t>
  </si>
  <si>
    <t>사천시</t>
  </si>
  <si>
    <t xml:space="preserve">달              아 </t>
  </si>
  <si>
    <t>석              개</t>
  </si>
  <si>
    <t>구      조      라</t>
  </si>
  <si>
    <t>선              유</t>
  </si>
  <si>
    <t>백      양     사</t>
  </si>
  <si>
    <t>환경부, 장성군,
개인,사찰</t>
  </si>
  <si>
    <t>가              인</t>
  </si>
  <si>
    <t>남              창</t>
  </si>
  <si>
    <t xml:space="preserve">전  남 </t>
  </si>
  <si>
    <t>치   인    우   회</t>
  </si>
  <si>
    <t>백      운      동</t>
  </si>
  <si>
    <t>구      천      동</t>
  </si>
  <si>
    <t>파              회</t>
  </si>
  <si>
    <t>적              상</t>
  </si>
  <si>
    <t xml:space="preserve">상              의      </t>
  </si>
  <si>
    <t>삼              봉</t>
  </si>
  <si>
    <t>구 계 등  지 킴 터</t>
  </si>
  <si>
    <t>구      계      등</t>
  </si>
  <si>
    <t>임              포</t>
  </si>
  <si>
    <t>팔              영</t>
  </si>
  <si>
    <t>고흥군</t>
  </si>
  <si>
    <t>신      육      리</t>
  </si>
  <si>
    <t>구    룡    제   1</t>
  </si>
  <si>
    <t>구    룡    제   2</t>
  </si>
  <si>
    <t>구    룡    제   3</t>
  </si>
  <si>
    <t>신              흥</t>
  </si>
  <si>
    <t>금              대</t>
  </si>
  <si>
    <t>제천시</t>
  </si>
  <si>
    <t>장      회      리</t>
  </si>
  <si>
    <t>충  북</t>
  </si>
  <si>
    <t>상      선      암</t>
  </si>
  <si>
    <t>도   선    광   장</t>
  </si>
  <si>
    <t xml:space="preserve">북 한 산 성   제 2   </t>
  </si>
  <si>
    <t>원도봉제1주차장</t>
  </si>
  <si>
    <t>의정부시</t>
  </si>
  <si>
    <t>송 추 제1주차장</t>
  </si>
  <si>
    <t>국해부
(서울고속도로)</t>
  </si>
  <si>
    <t>송 추 제2주차장</t>
  </si>
  <si>
    <t>환경부,국해부
(서울고속도로)</t>
  </si>
  <si>
    <t>희    방    제   1</t>
  </si>
  <si>
    <t>희    방    제   2</t>
  </si>
  <si>
    <t>희방제3 (집단시설)</t>
  </si>
  <si>
    <t>배              점</t>
  </si>
  <si>
    <t>영주시</t>
  </si>
  <si>
    <t>초              암</t>
  </si>
  <si>
    <t>천      황     사</t>
  </si>
  <si>
    <t xml:space="preserve">경      포     대  </t>
  </si>
  <si>
    <t>무      위     사</t>
  </si>
  <si>
    <t>무위사</t>
  </si>
  <si>
    <t>강진군</t>
  </si>
  <si>
    <t>도       갑     1</t>
  </si>
  <si>
    <t>도       갑     2</t>
  </si>
  <si>
    <t>도갑사</t>
  </si>
  <si>
    <t>천       황     2</t>
  </si>
  <si>
    <t>격             포</t>
  </si>
  <si>
    <t>내      변     산</t>
  </si>
  <si>
    <t>부안군</t>
  </si>
  <si>
    <t>개             암</t>
  </si>
  <si>
    <t>내      소     사</t>
  </si>
  <si>
    <t>무등산동부</t>
    <phoneticPr fontId="2" type="noConversion"/>
  </si>
  <si>
    <t>사무소명</t>
    <phoneticPr fontId="2" type="noConversion"/>
  </si>
  <si>
    <t>공원명</t>
    <phoneticPr fontId="2" type="noConversion"/>
  </si>
  <si>
    <t>사무소명</t>
    <phoneticPr fontId="2" type="noConversion"/>
  </si>
  <si>
    <t>제주특별자치도 제주시 조천읍 516로 1865</t>
    <phoneticPr fontId="2" type="noConversion"/>
  </si>
  <si>
    <t>제주특별자치도 제주시 1100로 2070-61</t>
    <phoneticPr fontId="2" type="noConversion"/>
  </si>
  <si>
    <t xml:space="preserve">제주특별자치도 서귀포시 영실로 246 </t>
    <phoneticPr fontId="2" type="noConversion"/>
  </si>
  <si>
    <t>제주특별자치도 서귀포시 돈내코로 296-127</t>
    <phoneticPr fontId="2" type="noConversion"/>
  </si>
  <si>
    <t>제주특별자치도 제주시 오등동 산 180-2</t>
    <phoneticPr fontId="2" type="noConversion"/>
  </si>
  <si>
    <t>남산 자연관찰로</t>
    <phoneticPr fontId="2" type="noConversion"/>
  </si>
  <si>
    <t>ㆍ신라역사, 석탑, 지역유래 등 문화해설</t>
    <phoneticPr fontId="2" type="noConversion"/>
  </si>
  <si>
    <t>암곡 자연관찰로</t>
    <phoneticPr fontId="2" type="noConversion"/>
  </si>
  <si>
    <t>ㆍ계곡생태, 무장사지 문화해설</t>
    <phoneticPr fontId="2" type="noConversion"/>
  </si>
  <si>
    <t>2. 자연관찰로</t>
    <phoneticPr fontId="2" type="noConversion"/>
  </si>
  <si>
    <t>공  원  명</t>
    <phoneticPr fontId="2" type="noConversion"/>
  </si>
  <si>
    <t>관찰로 명</t>
    <phoneticPr fontId="2" type="noConversion"/>
  </si>
  <si>
    <t>연장(km)</t>
    <phoneticPr fontId="2" type="noConversion"/>
  </si>
  <si>
    <t>비고</t>
    <phoneticPr fontId="2" type="noConversion"/>
  </si>
  <si>
    <t xml:space="preserve"> 80개소</t>
    <phoneticPr fontId="2" type="noConversion"/>
  </si>
  <si>
    <t>지  리  산
(12)</t>
    <phoneticPr fontId="2" type="noConversion"/>
  </si>
  <si>
    <t>화엄사 자연관찰로</t>
    <phoneticPr fontId="2" type="noConversion"/>
  </si>
  <si>
    <t>성삼재 자연관찰로</t>
    <phoneticPr fontId="2" type="noConversion"/>
  </si>
  <si>
    <t>뱀사골 자연관찰로</t>
    <phoneticPr fontId="2" type="noConversion"/>
  </si>
  <si>
    <t>불일폭포 자연관찰로</t>
    <phoneticPr fontId="2" type="noConversion"/>
  </si>
  <si>
    <t>구룡 자연관찰로</t>
    <phoneticPr fontId="2" type="noConversion"/>
  </si>
  <si>
    <t>가내소 자연관찰로</t>
    <phoneticPr fontId="2" type="noConversion"/>
  </si>
  <si>
    <t>ㆍ폭포, 너덜겅, 전설, 반달가슴곰</t>
    <phoneticPr fontId="2" type="noConversion"/>
  </si>
  <si>
    <t>ㆍ구간의 특징적 식생</t>
    <phoneticPr fontId="2" type="noConversion"/>
  </si>
  <si>
    <t>노고단 자연관찰로</t>
    <phoneticPr fontId="2" type="noConversion"/>
  </si>
  <si>
    <t>ㆍ훼손과 복원, 야생화</t>
    <phoneticPr fontId="2" type="noConversion"/>
  </si>
  <si>
    <t>ㆍ고산지경관</t>
    <phoneticPr fontId="2" type="noConversion"/>
  </si>
  <si>
    <t>피아골 자연관찰로</t>
    <phoneticPr fontId="2" type="noConversion"/>
  </si>
  <si>
    <t>ㆍ피아골 단풍, 표고버섯 재배터 등</t>
    <phoneticPr fontId="2" type="noConversion"/>
  </si>
  <si>
    <t>정령치 자연관찰로</t>
    <phoneticPr fontId="2" type="noConversion"/>
  </si>
  <si>
    <t>ㆍ정령치습지, 반달가슴곰, 소나무 등</t>
    <phoneticPr fontId="2" type="noConversion"/>
  </si>
  <si>
    <t>경  주
(2)</t>
    <phoneticPr fontId="2" type="noConversion"/>
  </si>
  <si>
    <t>계  룡  산
(3)</t>
    <phoneticPr fontId="2" type="noConversion"/>
  </si>
  <si>
    <t>갑사 자연관찰로</t>
    <phoneticPr fontId="2" type="noConversion"/>
  </si>
  <si>
    <t>ㆍ숲생태, 버섯의 역할, 덩굴식물, 사찰</t>
    <phoneticPr fontId="2" type="noConversion"/>
  </si>
  <si>
    <t>수통골 자연관찰로</t>
    <phoneticPr fontId="2" type="noConversion"/>
  </si>
  <si>
    <t>ㆍ계류 및 숲생태, 문화공연, 시 감상 등</t>
    <phoneticPr fontId="2" type="noConversion"/>
  </si>
  <si>
    <t>한려  해상
(2)</t>
    <phoneticPr fontId="2" type="noConversion"/>
  </si>
  <si>
    <t>학동 자연관찰로</t>
    <phoneticPr fontId="2" type="noConversion"/>
  </si>
  <si>
    <t>·해송군락, 동백나무 등 식생</t>
    <phoneticPr fontId="2" type="noConversion"/>
  </si>
  <si>
    <t>·학동 몽돌 및 해상경관</t>
    <phoneticPr fontId="2" type="noConversion"/>
  </si>
  <si>
    <t>설  악  산
(5)</t>
    <phoneticPr fontId="2" type="noConversion"/>
  </si>
  <si>
    <t>백담 자연관찰로</t>
    <phoneticPr fontId="2" type="noConversion"/>
  </si>
  <si>
    <t>ㆍ곤충류, 천연기념물, 산약, 조류 등</t>
    <phoneticPr fontId="2" type="noConversion"/>
  </si>
  <si>
    <t>소공원~울산바위 자연관찰로</t>
    <phoneticPr fontId="2" type="noConversion"/>
  </si>
  <si>
    <t>·역사문화, 지질, 기암괴석 등</t>
    <phoneticPr fontId="2" type="noConversion"/>
  </si>
  <si>
    <t>속  리  산
(3)</t>
    <phoneticPr fontId="2" type="noConversion"/>
  </si>
  <si>
    <t>화양동 자연관찰로</t>
    <phoneticPr fontId="2" type="noConversion"/>
  </si>
  <si>
    <t>ㆍ계곡, 느티나무, 계곡생태 등</t>
    <phoneticPr fontId="2" type="noConversion"/>
  </si>
  <si>
    <t>쌍곡 자연관찰로</t>
    <phoneticPr fontId="2" type="noConversion"/>
  </si>
  <si>
    <t>ㆍ숲생태, 암석, 지형, 수목해설 등</t>
    <phoneticPr fontId="2" type="noConversion"/>
  </si>
  <si>
    <t>내  장  산
(4)</t>
    <phoneticPr fontId="2" type="noConversion"/>
  </si>
  <si>
    <t>원적골 자연관찰로</t>
    <phoneticPr fontId="2" type="noConversion"/>
  </si>
  <si>
    <t>1992~1999</t>
    <phoneticPr fontId="2" type="noConversion"/>
  </si>
  <si>
    <t>ㆍ비자나무 군락</t>
    <phoneticPr fontId="2" type="noConversion"/>
  </si>
  <si>
    <t>ㆍ내장사 문화자원</t>
    <phoneticPr fontId="2" type="noConversion"/>
  </si>
  <si>
    <t>남창 자연관찰로</t>
    <phoneticPr fontId="2" type="noConversion"/>
  </si>
  <si>
    <t>ㆍ단풍, 계곡생태, 숲경관 등</t>
    <phoneticPr fontId="2" type="noConversion"/>
  </si>
  <si>
    <t>가  야  산
(2)</t>
    <phoneticPr fontId="2" type="noConversion"/>
  </si>
  <si>
    <t>홍류동 자연관찰로</t>
    <phoneticPr fontId="2" type="noConversion"/>
  </si>
  <si>
    <t>ㆍ역사문화자원(길상암,농산정,가야19명소등)</t>
    <phoneticPr fontId="2" type="noConversion"/>
  </si>
  <si>
    <t>ㆍ홍류동계곡, 소나무군락</t>
    <phoneticPr fontId="2" type="noConversion"/>
  </si>
  <si>
    <t>덕  유  산(1)</t>
    <phoneticPr fontId="2" type="noConversion"/>
  </si>
  <si>
    <t>구천동(구월담)자연관찰로</t>
    <phoneticPr fontId="2" type="noConversion"/>
  </si>
  <si>
    <t>2007~2008</t>
    <phoneticPr fontId="2" type="noConversion"/>
  </si>
  <si>
    <t>·물푸레, 소나무, 쪽동백, 오가피나무 등</t>
    <phoneticPr fontId="2" type="noConversion"/>
  </si>
  <si>
    <t>오  대  산
(3)</t>
    <phoneticPr fontId="2" type="noConversion"/>
  </si>
  <si>
    <t>·전나무숲, 계곡생물, 월정사문화자원</t>
    <phoneticPr fontId="2" type="noConversion"/>
  </si>
  <si>
    <t>상원 자연관찰로</t>
    <phoneticPr fontId="2" type="noConversion"/>
  </si>
  <si>
    <t>·잎갈나무, 상원사문화자원</t>
    <phoneticPr fontId="2" type="noConversion"/>
  </si>
  <si>
    <t>주  왕  산
(2)</t>
    <phoneticPr fontId="2" type="noConversion"/>
  </si>
  <si>
    <t>상의 자연관찰로</t>
    <phoneticPr fontId="2" type="noConversion"/>
  </si>
  <si>
    <t>주산지 자연관찰로</t>
    <phoneticPr fontId="2" type="noConversion"/>
  </si>
  <si>
    <t>·왕버들, 조류 및 동식물자원 등</t>
    <phoneticPr fontId="2" type="noConversion"/>
  </si>
  <si>
    <t>태안  해안
(3)</t>
    <phoneticPr fontId="2" type="noConversion"/>
  </si>
  <si>
    <t>기지포 자연관찰로</t>
    <phoneticPr fontId="2" type="noConversion"/>
  </si>
  <si>
    <t>ㆍ해안사구, 사구식생</t>
    <phoneticPr fontId="2" type="noConversion"/>
  </si>
  <si>
    <t>몽산포 자연관찰로</t>
    <phoneticPr fontId="2" type="noConversion"/>
  </si>
  <si>
    <t>ㆍ해안사구, 곰솔림, 사구습지, 갯벌</t>
    <phoneticPr fontId="2" type="noConversion"/>
  </si>
  <si>
    <t>학암포 자연관찰로</t>
    <phoneticPr fontId="2" type="noConversion"/>
  </si>
  <si>
    <t>·사구습지, 사구식생 등</t>
    <phoneticPr fontId="2" type="noConversion"/>
  </si>
  <si>
    <t>향일암 자연관찰로</t>
    <phoneticPr fontId="2" type="noConversion"/>
  </si>
  <si>
    <t>ㆍ상록활엽수, 금오산, 경관</t>
    <phoneticPr fontId="2" type="noConversion"/>
  </si>
  <si>
    <t>거문도 자연관찰로</t>
    <phoneticPr fontId="2" type="noConversion"/>
  </si>
  <si>
    <t>ㆍ바다새, 식물, 희귀식물, 자연경관</t>
    <phoneticPr fontId="2" type="noConversion"/>
  </si>
  <si>
    <t>홍도 자연관찰로</t>
    <phoneticPr fontId="2" type="noConversion"/>
  </si>
  <si>
    <t>·식생(황칠나무, 동백나무)및 문화자원</t>
    <phoneticPr fontId="2" type="noConversion"/>
  </si>
  <si>
    <t>치  악  산
(2)</t>
    <phoneticPr fontId="2" type="noConversion"/>
  </si>
  <si>
    <t>금대리 자연관찰로</t>
    <phoneticPr fontId="2" type="noConversion"/>
  </si>
  <si>
    <t>ㆍ회전민 생활, 계류생태</t>
    <phoneticPr fontId="2" type="noConversion"/>
  </si>
  <si>
    <t>월  악  산
(4)</t>
    <phoneticPr fontId="2" type="noConversion"/>
  </si>
  <si>
    <t>·월악산 인근 역사·문화·자연자원 및 
  생태체험</t>
    <phoneticPr fontId="2" type="noConversion"/>
  </si>
  <si>
    <t>사문리 자연관찰로</t>
    <phoneticPr fontId="2" type="noConversion"/>
  </si>
  <si>
    <t>·백두대간, 숲생태, 수서식물, 생태관광</t>
    <phoneticPr fontId="2" type="noConversion"/>
  </si>
  <si>
    <t>덕주 역사자연관찰로</t>
    <phoneticPr fontId="2" type="noConversion"/>
  </si>
  <si>
    <t>·덕주산성ㆍ덕주사ㆍ마애봉 등 문화자원,
  숲생태 등</t>
    <phoneticPr fontId="2" type="noConversion"/>
  </si>
  <si>
    <t>북  한  산
(10)</t>
    <phoneticPr fontId="2" type="noConversion"/>
  </si>
  <si>
    <t>소  백  산
(9)</t>
    <phoneticPr fontId="2" type="noConversion"/>
  </si>
  <si>
    <t>천문대 자연관찰로</t>
    <phoneticPr fontId="2" type="noConversion"/>
  </si>
  <si>
    <t>천동 자연관찰로</t>
    <phoneticPr fontId="2" type="noConversion"/>
  </si>
  <si>
    <t>ㆍ수서생물, 양서류, 다래덩굴, 화전 등</t>
    <phoneticPr fontId="2" type="noConversion"/>
  </si>
  <si>
    <t>남천 자연관찰로</t>
    <phoneticPr fontId="2" type="noConversion"/>
  </si>
  <si>
    <t>·계곡에 사는 생물, 너덜지대 등</t>
    <phoneticPr fontId="2" type="noConversion"/>
  </si>
  <si>
    <t>여의곡 자연관찰로</t>
    <phoneticPr fontId="2" type="noConversion"/>
  </si>
  <si>
    <t>ㆍ수서생말, 숲생태, 수목해설 등</t>
    <phoneticPr fontId="2" type="noConversion"/>
  </si>
  <si>
    <t>죽령 태양계 자연관찰로</t>
    <phoneticPr fontId="2" type="noConversion"/>
  </si>
  <si>
    <t>ㆍ행성조형물, 행성해설판, 종합 및 위치
  표지판</t>
    <phoneticPr fontId="2" type="noConversion"/>
  </si>
  <si>
    <t>월  출  산
(3)</t>
    <phoneticPr fontId="2" type="noConversion"/>
  </si>
  <si>
    <t>변산 반도
(4)</t>
    <phoneticPr fontId="2" type="noConversion"/>
  </si>
  <si>
    <t>내소사 자연관찰로</t>
    <phoneticPr fontId="2" type="noConversion"/>
  </si>
  <si>
    <t>ㆍ전나무숲, 버섯, 야생화</t>
    <phoneticPr fontId="2" type="noConversion"/>
  </si>
  <si>
    <t>격포-고사포 간 자연관찰로</t>
    <phoneticPr fontId="2" type="noConversion"/>
  </si>
  <si>
    <t>ㆍ사구 및 사구 식물</t>
    <phoneticPr fontId="2" type="noConversion"/>
  </si>
  <si>
    <t>벽돌조적조</t>
  </si>
  <si>
    <t>철근콘크리트,
벽돌조</t>
  </si>
  <si>
    <t>철근콘트리트</t>
  </si>
  <si>
    <t>철근콘크리트,
목조</t>
  </si>
  <si>
    <t>- 삼장분소</t>
  </si>
  <si>
    <t>경남 산청군 삼장면 평촌유평로 252</t>
  </si>
  <si>
    <t>경북 경주시 천북남로 12(신평동)</t>
  </si>
  <si>
    <t>경부 경주시 산업로 3504-26(동방동)</t>
  </si>
  <si>
    <t>- 건천분소</t>
  </si>
  <si>
    <t>경북 경주시 건천읍 단석로 2001-1</t>
  </si>
  <si>
    <t>철근콘크리트
모임스라브</t>
  </si>
  <si>
    <t>충북 괴산군 칠성면 쌍곡로 209</t>
  </si>
  <si>
    <t>- 원북분소</t>
  </si>
  <si>
    <t>- 남면분소</t>
  </si>
  <si>
    <t>- 소근분소</t>
  </si>
  <si>
    <t>충남 태안군 소원면 소근로 52</t>
  </si>
  <si>
    <t>- 고흥분소
  (팔영산)</t>
  </si>
  <si>
    <t>- 금오도분소</t>
  </si>
  <si>
    <t>전남 여수시 남면 금오로 446-1</t>
  </si>
  <si>
    <t>- 진도분소</t>
  </si>
  <si>
    <t>전남 진도군 임회면 서망항길 28</t>
  </si>
  <si>
    <t>전남 신안군 도초면 서남문로 1524</t>
  </si>
  <si>
    <t>충북 단양군 단성면 상선암길 10-9</t>
  </si>
  <si>
    <t>철근콘크리트조
모임스라브</t>
  </si>
  <si>
    <t>- 덕산분소</t>
  </si>
  <si>
    <t>충북 제천시 덕산면 월악산로4길 18</t>
  </si>
  <si>
    <t>- 문경분소</t>
  </si>
  <si>
    <t>경북 문경시 문경읍 온천강변2길 3</t>
  </si>
  <si>
    <t>철근콘크리트조
평스라브</t>
  </si>
  <si>
    <t>벽돌조적+미장+본타일</t>
  </si>
  <si>
    <t>서울 도봉구 도봉산길86(도봉동)</t>
  </si>
  <si>
    <t>경기 양주시 장흥면 호국로 550번길
102-187(울대리521번지)</t>
  </si>
  <si>
    <t>경       주</t>
  </si>
  <si>
    <t>충남 태안군 원북면 옥파로 1152-37</t>
  </si>
  <si>
    <t>경남 함양군 마천면 백무동로373</t>
  </si>
  <si>
    <t>경남 하동군 화개면 화개로 1282-214</t>
  </si>
  <si>
    <t>경남 산청군 삼장면 평촌유평로 1404</t>
  </si>
  <si>
    <t>경남 산청군 시천면 지리산대로 320-103</t>
  </si>
  <si>
    <t>전북 남원시 산내면 와운길 324</t>
  </si>
  <si>
    <t>전남 구례군 산동면 노고단리 1068-321</t>
  </si>
  <si>
    <t>전남 구례군 토지면 내동리 산26번지</t>
  </si>
  <si>
    <t>강원 양양군 대청봉길 1</t>
  </si>
  <si>
    <t>강원 인제군 북면 백담로 1755</t>
  </si>
  <si>
    <t>강원 인제군 북면 백담로 1925</t>
  </si>
  <si>
    <t>강원 속초시 설악산로 1119-542</t>
  </si>
  <si>
    <t>강원 인제군 북면 백담로 1220</t>
  </si>
  <si>
    <t>제주 제주시 1100로 2070-61</t>
  </si>
  <si>
    <t>제주 제주시 애월읍 1100로 2070-510</t>
  </si>
  <si>
    <t>문화재청</t>
  </si>
  <si>
    <t>제주 제주시 조천읍 교래리 산 137-2</t>
  </si>
  <si>
    <t>제주 서귀포시 남원읍 하예리 산 1</t>
  </si>
  <si>
    <t>제주 제주시 오라동 산 107</t>
  </si>
  <si>
    <t>제주 제주시 오라동 산 107-20</t>
  </si>
  <si>
    <t>제주 서귀포시 토평동 산 1</t>
  </si>
  <si>
    <t>전북 무주군 설천면 삼공리 산 109</t>
  </si>
  <si>
    <t>경남 거창군 북상면 월성리 산282-3</t>
  </si>
  <si>
    <t>강원 강릉시 연곡면 소금강길 487</t>
  </si>
  <si>
    <t>경기 고양시 덕양구 북한동 산1-1</t>
  </si>
  <si>
    <t>경기 고양시 덕양구 효자동 산 1-1</t>
  </si>
  <si>
    <t>경남 함양군 마천면 백무동로 369일원</t>
  </si>
  <si>
    <t>경남 산청군 시천면 지리산대로 320-2</t>
  </si>
  <si>
    <t>경남 산청군 삼장면 평촌리 산118-1</t>
  </si>
  <si>
    <t>경남 산청군 삼장면 대포리 산106-2</t>
  </si>
  <si>
    <t>뱀    사    골</t>
  </si>
  <si>
    <t>전북 남원시 산내면 와운길 29</t>
  </si>
  <si>
    <t xml:space="preserve">전북 남원시 산내면 덕동리 281 </t>
  </si>
  <si>
    <t>전북 남원시 산내면 지리산로 593</t>
  </si>
  <si>
    <t>경남 거제시 동부면 학동리 257-1</t>
  </si>
  <si>
    <t>강원 속초시 설악동 375-3</t>
  </si>
  <si>
    <t>제주 제주시 산록북로 588</t>
  </si>
  <si>
    <t>전북 정읍시 내장동 92-2</t>
  </si>
  <si>
    <t>전남 장성군 북하면 약수리 108</t>
  </si>
  <si>
    <t>경남 합천군 가야면 치인4길 12</t>
  </si>
  <si>
    <t>경북 성주군 수륜면 백운리 1833-2</t>
  </si>
  <si>
    <t>전북 무주군 설천면 백련사길2</t>
  </si>
  <si>
    <t>덕 유 대 풀 옵 션</t>
  </si>
  <si>
    <t>강원 강릉시 연곡면 삼산리 87</t>
  </si>
  <si>
    <t>충남 태안군 남면 몽산포길 63-43</t>
  </si>
  <si>
    <t>전남 고흥군 봉래면우주로 3844</t>
  </si>
  <si>
    <t>전남 고흥군 점암면 필봉길 19-51</t>
  </si>
  <si>
    <t>능가사</t>
  </si>
  <si>
    <t>전남 신안군 도초면 오류리 965-2</t>
  </si>
  <si>
    <t>강원 원주시 소초면 학곡리 920</t>
  </si>
  <si>
    <t>강원 원주시 판부면 영원산성길 372</t>
  </si>
  <si>
    <t>닷 돈 재 풀 옵 션</t>
  </si>
  <si>
    <t>충북 제천시 한수면 미륵송계로 1405</t>
  </si>
  <si>
    <t>용          하</t>
  </si>
  <si>
    <t xml:space="preserve">충북 제천시 덕산면 월악리 산1-52 </t>
  </si>
  <si>
    <t>충북 제천시 한수면 미륵송계로 1625</t>
  </si>
  <si>
    <t xml:space="preserve">남 천 풀 옵 션    </t>
  </si>
  <si>
    <t>전남 영암군 영암읍 천황사로 280-73</t>
  </si>
  <si>
    <t>연              화</t>
  </si>
  <si>
    <t>경남 통영시 산양읍 연화리 114-1</t>
  </si>
  <si>
    <t>만연 자연관찰로</t>
    <phoneticPr fontId="2" type="noConversion"/>
  </si>
  <si>
    <t>ㆍ참나무,소나무군락지, 치유의숲, 숲생태</t>
    <phoneticPr fontId="2" type="noConversion"/>
  </si>
  <si>
    <t>20개</t>
    <phoneticPr fontId="2" type="noConversion"/>
  </si>
  <si>
    <t>다도해해상
(5)</t>
    <phoneticPr fontId="2" type="noConversion"/>
  </si>
  <si>
    <t>ㆍ땅속식물 및 조류관찰 등</t>
    <phoneticPr fontId="2" type="noConversion"/>
  </si>
  <si>
    <t>송추 자연관찰로</t>
    <phoneticPr fontId="2" type="noConversion"/>
  </si>
  <si>
    <t>ㆍ송추계곡의 식물과 동물</t>
    <phoneticPr fontId="2" type="noConversion"/>
  </si>
  <si>
    <t>울대습지 자연관찰로</t>
    <phoneticPr fontId="2" type="noConversion"/>
  </si>
  <si>
    <t>ㆍ계곡식물 등 수생태계</t>
    <phoneticPr fontId="2" type="noConversion"/>
  </si>
  <si>
    <t>정릉 자연관찰로</t>
    <phoneticPr fontId="2" type="noConversion"/>
  </si>
  <si>
    <t>ㆍ정릉계곡의 식물과 동물, 청수골 등</t>
    <phoneticPr fontId="2" type="noConversion"/>
  </si>
  <si>
    <t>구기 자연관찰로</t>
    <phoneticPr fontId="2" type="noConversion"/>
  </si>
  <si>
    <t>ㆍ구기계곡 생태이야기 등</t>
    <phoneticPr fontId="2" type="noConversion"/>
  </si>
  <si>
    <t>망월 자연관찰로</t>
    <phoneticPr fontId="2" type="noConversion"/>
  </si>
  <si>
    <t>·숲 생태, 엄홍길생가터, 두꺼비바위,
  망월사 사찰 등</t>
    <phoneticPr fontId="2" type="noConversion"/>
  </si>
  <si>
    <t>수유 자연관찰로</t>
    <phoneticPr fontId="2" type="noConversion"/>
  </si>
  <si>
    <t>ㆍ양서류, 지의류, 숲생태, 수목해설 등</t>
    <phoneticPr fontId="2" type="noConversion"/>
  </si>
  <si>
    <t>회룡 자연관찰로</t>
    <phoneticPr fontId="2" type="noConversion"/>
  </si>
  <si>
    <t>ㆍ곤충류,  숲생태, 수목해설 등</t>
    <phoneticPr fontId="2" type="noConversion"/>
  </si>
  <si>
    <t>무등산
(1)</t>
    <phoneticPr fontId="2" type="noConversion"/>
  </si>
  <si>
    <t>무  등  산
(1)</t>
    <phoneticPr fontId="2" type="noConversion"/>
  </si>
  <si>
    <t>12개소(한라산 2개소 포함)</t>
    <phoneticPr fontId="2" type="noConversion"/>
  </si>
  <si>
    <t>지리산</t>
    <phoneticPr fontId="2" type="noConversion"/>
  </si>
  <si>
    <t>전남 구례군 마산면 화엄사로 372</t>
    <phoneticPr fontId="2" type="noConversion"/>
  </si>
  <si>
    <t>뱀사골</t>
    <phoneticPr fontId="2" type="noConversion"/>
  </si>
  <si>
    <t>전북 남원시 산내면 와운길 10</t>
    <phoneticPr fontId="2" type="noConversion"/>
  </si>
  <si>
    <t>중산리</t>
    <phoneticPr fontId="2" type="noConversion"/>
  </si>
  <si>
    <t>경남 산청군 시천면 지리산대로 345</t>
    <phoneticPr fontId="2" type="noConversion"/>
  </si>
  <si>
    <t>충남 공주시 반포면 동학사1로 326</t>
    <phoneticPr fontId="2" type="noConversion"/>
  </si>
  <si>
    <t>강원 속초시 설악로 833</t>
    <phoneticPr fontId="2" type="noConversion"/>
  </si>
  <si>
    <t>한라산</t>
    <phoneticPr fontId="2" type="noConversion"/>
  </si>
  <si>
    <t>제주 제주시 1100로 2070-61</t>
    <phoneticPr fontId="2" type="noConversion"/>
  </si>
  <si>
    <t>제주 제주시 조천읍 교래리 산137-24</t>
    <phoneticPr fontId="2" type="noConversion"/>
  </si>
  <si>
    <t>전북 정읍시 내장동 내장산로 1207</t>
    <phoneticPr fontId="2" type="noConversion"/>
  </si>
  <si>
    <t>주왕산</t>
    <phoneticPr fontId="2" type="noConversion"/>
  </si>
  <si>
    <t>상  의</t>
    <phoneticPr fontId="2" type="noConversion"/>
  </si>
  <si>
    <t>경북 청송군 부동면 공원길 146</t>
    <phoneticPr fontId="2" type="noConversion"/>
  </si>
  <si>
    <t>월악산</t>
    <phoneticPr fontId="2" type="noConversion"/>
  </si>
  <si>
    <t>단  양</t>
    <phoneticPr fontId="2" type="noConversion"/>
  </si>
  <si>
    <t>충북 단양군 단성면 가산리 776번지</t>
    <phoneticPr fontId="2" type="noConversion"/>
  </si>
  <si>
    <t>정  릉</t>
    <phoneticPr fontId="2" type="noConversion"/>
  </si>
  <si>
    <t>서울 성북구 보문국로 215</t>
    <phoneticPr fontId="2" type="noConversion"/>
  </si>
  <si>
    <t>월출산</t>
    <phoneticPr fontId="2" type="noConversion"/>
  </si>
  <si>
    <t>천  황</t>
    <phoneticPr fontId="2" type="noConversion"/>
  </si>
  <si>
    <t>전남 영암군 영암읍 천황사로 280-43</t>
    <phoneticPr fontId="2" type="noConversion"/>
  </si>
  <si>
    <t>청학동</t>
    <phoneticPr fontId="2" type="noConversion"/>
  </si>
  <si>
    <t>경남 청암면 도인촐길 79</t>
    <phoneticPr fontId="2" type="noConversion"/>
  </si>
  <si>
    <t>목  조</t>
    <phoneticPr fontId="2" type="noConversion"/>
  </si>
  <si>
    <t>삼   장</t>
    <phoneticPr fontId="2" type="noConversion"/>
  </si>
  <si>
    <t>거  림</t>
    <phoneticPr fontId="2" type="noConversion"/>
  </si>
  <si>
    <t>경남 산청군 시천면 세석길 217-26</t>
    <phoneticPr fontId="2" type="noConversion"/>
  </si>
  <si>
    <t>조립식판넬</t>
    <phoneticPr fontId="2" type="noConversion"/>
  </si>
  <si>
    <t>피아골</t>
    <phoneticPr fontId="2" type="noConversion"/>
  </si>
  <si>
    <t>전남 구례군 토지면 내동리 산26</t>
    <phoneticPr fontId="2" type="noConversion"/>
  </si>
  <si>
    <t>철근콘크리트</t>
    <phoneticPr fontId="2" type="noConversion"/>
  </si>
  <si>
    <t>경북 경주시 배동 1148</t>
    <phoneticPr fontId="2" type="noConversion"/>
  </si>
  <si>
    <t>암   곡</t>
    <phoneticPr fontId="2" type="noConversion"/>
  </si>
  <si>
    <t>경북 경주시 암곡동 산426</t>
    <phoneticPr fontId="2" type="noConversion"/>
  </si>
  <si>
    <t>토함산</t>
    <phoneticPr fontId="2" type="noConversion"/>
  </si>
  <si>
    <t>경북 경주시 진현동 산70-1</t>
    <phoneticPr fontId="2" type="noConversion"/>
  </si>
  <si>
    <t>충남 공주시 반포면 천장이길 18</t>
    <phoneticPr fontId="2" type="noConversion"/>
  </si>
  <si>
    <t>충남 공주시 반포면 상하신길 453</t>
    <phoneticPr fontId="2" type="noConversion"/>
  </si>
  <si>
    <t>충남 공주시 계룡면 갑사로 519</t>
    <phoneticPr fontId="2" type="noConversion"/>
  </si>
  <si>
    <t>조적조</t>
    <phoneticPr fontId="2" type="noConversion"/>
  </si>
  <si>
    <t>충남 공주시 계룡면 양화리 산 6</t>
    <phoneticPr fontId="2" type="noConversion"/>
  </si>
  <si>
    <t>대전 유성구 수통골로  47-3</t>
    <phoneticPr fontId="2" type="noConversion"/>
  </si>
  <si>
    <t>경남 남해군 상주면 남해대로 918-13번지</t>
    <phoneticPr fontId="2" type="noConversion"/>
  </si>
  <si>
    <t>경남 남해군 이동면 보리암로 586번지</t>
    <phoneticPr fontId="2" type="noConversion"/>
  </si>
  <si>
    <t>경남 사천시 삼천포대교로 112번지</t>
    <phoneticPr fontId="2" type="noConversion"/>
  </si>
  <si>
    <t>달   아</t>
    <phoneticPr fontId="2" type="noConversion"/>
  </si>
  <si>
    <t>한   산</t>
    <phoneticPr fontId="2" type="noConversion"/>
  </si>
  <si>
    <t>목 조</t>
    <phoneticPr fontId="2" type="noConversion"/>
  </si>
  <si>
    <t>강원 인제군 북면 설악로 4193</t>
    <phoneticPr fontId="2" type="noConversion"/>
  </si>
  <si>
    <t>강원 양양군 서면 설악로 1</t>
    <phoneticPr fontId="2" type="noConversion"/>
  </si>
  <si>
    <t>남교리</t>
    <phoneticPr fontId="2" type="noConversion"/>
  </si>
  <si>
    <t>강원 인제군 북면 십이선녀탕길 83-1</t>
    <phoneticPr fontId="2" type="noConversion"/>
  </si>
  <si>
    <t>충북 보은군 속리산면 사내5길 15</t>
    <phoneticPr fontId="2" type="noConversion"/>
  </si>
  <si>
    <t>화양동</t>
    <phoneticPr fontId="2" type="noConversion"/>
  </si>
  <si>
    <t>충북 괴산군 청천면 화양동길 81</t>
    <phoneticPr fontId="2" type="noConversion"/>
  </si>
  <si>
    <t>화  북</t>
    <phoneticPr fontId="2" type="noConversion"/>
  </si>
  <si>
    <t>경북 상주시 화북면 문장대길 2길 232</t>
    <phoneticPr fontId="2" type="noConversion"/>
  </si>
  <si>
    <t>목재철골조</t>
    <phoneticPr fontId="2" type="noConversion"/>
  </si>
  <si>
    <t>쌍  곡</t>
    <phoneticPr fontId="2" type="noConversion"/>
  </si>
  <si>
    <t>충북 괴산군 칠성면 쌍곡로 209</t>
    <phoneticPr fontId="2" type="noConversion"/>
  </si>
  <si>
    <t>대야산</t>
    <phoneticPr fontId="2" type="noConversion"/>
  </si>
  <si>
    <t>경북 문경시 가은읍 완장리 464-1</t>
    <phoneticPr fontId="2" type="noConversion"/>
  </si>
  <si>
    <t>콘테이너</t>
    <phoneticPr fontId="2" type="noConversion"/>
  </si>
  <si>
    <t>제주 제주시 산록북로 588(오등동)</t>
    <phoneticPr fontId="2" type="noConversion"/>
  </si>
  <si>
    <t>제주 제주시 1100로 2070-61(해안동)</t>
    <phoneticPr fontId="2" type="noConversion"/>
  </si>
  <si>
    <t>전북 정읍시 내장동 내장산로 938</t>
    <phoneticPr fontId="2" type="noConversion"/>
  </si>
  <si>
    <t>전북 정읍시 쌍암동 내장호반로 266-3</t>
    <phoneticPr fontId="2" type="noConversion"/>
  </si>
  <si>
    <t>전남 장성군 북하면 약수리 148-3</t>
    <phoneticPr fontId="2" type="noConversion"/>
  </si>
  <si>
    <t>남  창</t>
    <phoneticPr fontId="2" type="noConversion"/>
  </si>
  <si>
    <t>전남 장성군 북하면 신성리 445</t>
    <phoneticPr fontId="2" type="noConversion"/>
  </si>
  <si>
    <t>목  조</t>
    <phoneticPr fontId="2" type="noConversion"/>
  </si>
  <si>
    <t>경남 합천군 가야면 청량동길 98</t>
    <phoneticPr fontId="2" type="noConversion"/>
  </si>
  <si>
    <t>경북 성주군 수륜면 가야산식물원길 52</t>
    <phoneticPr fontId="2" type="noConversion"/>
  </si>
  <si>
    <t>경남 합천군 가야면 무릉동길 31</t>
    <phoneticPr fontId="2" type="noConversion"/>
  </si>
  <si>
    <t>돼지골</t>
    <phoneticPr fontId="2" type="noConversion"/>
  </si>
  <si>
    <t>경남 합천군 가야면 치인리 산16-1</t>
    <phoneticPr fontId="2" type="noConversion"/>
  </si>
  <si>
    <t>토신골</t>
    <phoneticPr fontId="2" type="noConversion"/>
  </si>
  <si>
    <t>경남 합천군 가야면 해인사길 132-23</t>
    <phoneticPr fontId="2" type="noConversion"/>
  </si>
  <si>
    <t>구천동</t>
    <phoneticPr fontId="2" type="noConversion"/>
  </si>
  <si>
    <t>전북 무주군 설천면 백련사길 21</t>
    <phoneticPr fontId="2" type="noConversion"/>
  </si>
  <si>
    <t>전북 무주군 안성면 칠연로 608</t>
    <phoneticPr fontId="2" type="noConversion"/>
  </si>
  <si>
    <t>전북 무주군 설천면 만선로 185</t>
    <phoneticPr fontId="2" type="noConversion"/>
  </si>
  <si>
    <t>영  각</t>
    <phoneticPr fontId="2" type="noConversion"/>
  </si>
  <si>
    <t>경남 함양군 서상면 덕유월성로 547-36</t>
    <phoneticPr fontId="2" type="noConversion"/>
  </si>
  <si>
    <t>철근콘크리트</t>
    <phoneticPr fontId="2" type="noConversion"/>
  </si>
  <si>
    <t>강원 평창군 대관령면 진고개로1260</t>
    <phoneticPr fontId="2" type="noConversion"/>
  </si>
  <si>
    <t>강원 평창군 진부면 오대산로1209</t>
    <phoneticPr fontId="2" type="noConversion"/>
  </si>
  <si>
    <t>내  면</t>
    <phoneticPr fontId="2" type="noConversion"/>
  </si>
  <si>
    <t>강원 평창군 용평면 운두령로486</t>
    <phoneticPr fontId="2" type="noConversion"/>
  </si>
  <si>
    <t>경북 청송군 부동면 공원길 146</t>
    <phoneticPr fontId="2" type="noConversion"/>
  </si>
  <si>
    <t>월  외</t>
    <phoneticPr fontId="2" type="noConversion"/>
  </si>
  <si>
    <t>경북 청송군 청송읍 달기폭포길</t>
    <phoneticPr fontId="2" type="noConversion"/>
  </si>
  <si>
    <t>충남 태안군 남면 몽산포길 57</t>
    <phoneticPr fontId="2" type="noConversion"/>
  </si>
  <si>
    <t>충남 태안군 원북면 옥파로 1152-37</t>
    <phoneticPr fontId="2" type="noConversion"/>
  </si>
  <si>
    <t>충남 태안군 안면읍 해안관광로 745-19</t>
    <phoneticPr fontId="2" type="noConversion"/>
  </si>
  <si>
    <t>전남 완도군 완도읍 구계등길 48</t>
    <phoneticPr fontId="2" type="noConversion"/>
  </si>
  <si>
    <t>팔영산</t>
    <phoneticPr fontId="2" type="noConversion"/>
  </si>
  <si>
    <t>전남 고흥군 점암면 성기리 능가사로 292</t>
    <phoneticPr fontId="2" type="noConversion"/>
  </si>
  <si>
    <t>콘테이너</t>
    <phoneticPr fontId="2" type="noConversion"/>
  </si>
  <si>
    <t>전남 신안군 흑산면 홍도리 1길 36</t>
    <phoneticPr fontId="2" type="noConversion"/>
  </si>
  <si>
    <t>강원 원주시 소초면 구룡사로 451</t>
    <phoneticPr fontId="2" type="noConversion"/>
  </si>
  <si>
    <t>목 조</t>
    <phoneticPr fontId="2" type="noConversion"/>
  </si>
  <si>
    <t>강원 원주시 소초면 황골로 580</t>
    <phoneticPr fontId="2" type="noConversion"/>
  </si>
  <si>
    <t>조 적</t>
    <phoneticPr fontId="2" type="noConversion"/>
  </si>
  <si>
    <t>성  남</t>
    <phoneticPr fontId="2" type="noConversion"/>
  </si>
  <si>
    <t>강원 원주시 신림면 성남로 441</t>
    <phoneticPr fontId="2" type="noConversion"/>
  </si>
  <si>
    <t>곧은재</t>
    <phoneticPr fontId="2" type="noConversion"/>
  </si>
  <si>
    <t>강원 원주시 행구동 행구로 577</t>
    <phoneticPr fontId="2" type="noConversion"/>
  </si>
  <si>
    <t>행  구</t>
    <phoneticPr fontId="2" type="noConversion"/>
  </si>
  <si>
    <t>강원 원주시 행구동 고문골길 169</t>
    <phoneticPr fontId="2" type="noConversion"/>
  </si>
  <si>
    <t>부  곡</t>
    <phoneticPr fontId="2" type="noConversion"/>
  </si>
  <si>
    <t>강원 횡성군 강림면 태종로 부곡6길 141</t>
    <phoneticPr fontId="2" type="noConversion"/>
  </si>
  <si>
    <t xml:space="preserve">충북 제천시 한수면 미륵송계로 1625 </t>
    <phoneticPr fontId="2" type="noConversion"/>
  </si>
  <si>
    <t xml:space="preserve">충북 충주시 수안보면 미륵송계로 614 </t>
    <phoneticPr fontId="2" type="noConversion"/>
  </si>
  <si>
    <t xml:space="preserve">충북 제천시 한수면 미륵송계로2길 25 </t>
    <phoneticPr fontId="2" type="noConversion"/>
  </si>
  <si>
    <t>만  수</t>
    <phoneticPr fontId="2" type="noConversion"/>
  </si>
  <si>
    <t xml:space="preserve">충북 충주시 수안보면 미륵송계로 988 </t>
    <phoneticPr fontId="2" type="noConversion"/>
  </si>
  <si>
    <t>컨테이너</t>
    <phoneticPr fontId="2" type="noConversion"/>
  </si>
  <si>
    <t xml:space="preserve">서울 강북구 삼양로179길 193-24 (우이동) </t>
    <phoneticPr fontId="2" type="noConversion"/>
  </si>
  <si>
    <t xml:space="preserve">서울 강북구 한천로203길 2 (수유동) </t>
    <phoneticPr fontId="2" type="noConversion"/>
  </si>
  <si>
    <t>서울 성북구 정릉4동 보국문로 262길</t>
    <phoneticPr fontId="2" type="noConversion"/>
  </si>
  <si>
    <t xml:space="preserve">서울 종로구 비봉2길 72 (구기동) </t>
    <phoneticPr fontId="2" type="noConversion"/>
  </si>
  <si>
    <t>서울 종로구 비봉길 119 (구기동)</t>
    <phoneticPr fontId="2" type="noConversion"/>
  </si>
  <si>
    <t>서울 은평구 대서문길 45 (진관동)</t>
    <phoneticPr fontId="2" type="noConversion"/>
  </si>
  <si>
    <t>서울 은평구 연서로54길 33 (진관동)</t>
    <phoneticPr fontId="2" type="noConversion"/>
  </si>
  <si>
    <t>우  이</t>
    <phoneticPr fontId="2" type="noConversion"/>
  </si>
  <si>
    <t>서울 강북구 삼양로 181길 349</t>
    <phoneticPr fontId="2" type="noConversion"/>
  </si>
  <si>
    <t xml:space="preserve">서울 강북구 삼양로173길 120 </t>
    <phoneticPr fontId="2" type="noConversion"/>
  </si>
  <si>
    <t>둘레길</t>
    <phoneticPr fontId="2" type="noConversion"/>
  </si>
  <si>
    <t xml:space="preserve">서울 강북구 한천로200길 10 (수유동) </t>
    <phoneticPr fontId="2" type="noConversion"/>
  </si>
  <si>
    <t>서울 도봉구 도봉산길 65-11</t>
    <phoneticPr fontId="2" type="noConversion"/>
  </si>
  <si>
    <t>경기 의정부시 망월로 28번길 205</t>
    <phoneticPr fontId="2" type="noConversion"/>
  </si>
  <si>
    <t>경기 의정부시 전좌로 155번길 82</t>
    <phoneticPr fontId="2" type="noConversion"/>
  </si>
  <si>
    <t>경기 양주시 장흥면 호국로 550번길 172-41</t>
    <phoneticPr fontId="2" type="noConversion"/>
  </si>
  <si>
    <t>교  현</t>
    <phoneticPr fontId="2" type="noConversion"/>
  </si>
  <si>
    <t>경기 양주시 장흥면 북한산로 102번길 93</t>
    <phoneticPr fontId="2" type="noConversion"/>
  </si>
  <si>
    <t>경북 영주시 풍기읍 죽령로 1720번길 50</t>
    <phoneticPr fontId="2" type="noConversion"/>
  </si>
  <si>
    <t>경북 영주시 풍기읍 삼가로 509</t>
    <phoneticPr fontId="2" type="noConversion"/>
  </si>
  <si>
    <t>초  암</t>
    <phoneticPr fontId="2" type="noConversion"/>
  </si>
  <si>
    <t>경북 영주시  순흥면 죽계로 315길 286</t>
    <phoneticPr fontId="2" type="noConversion"/>
  </si>
  <si>
    <t>충북 단양군 대강면 소백산길 17</t>
    <phoneticPr fontId="2" type="noConversion"/>
  </si>
  <si>
    <t>충북 단양군 단양읍 소백산등산길 103</t>
    <phoneticPr fontId="2" type="noConversion"/>
  </si>
  <si>
    <t>충북 단양군 가곡면 소백산등산길 643</t>
    <phoneticPr fontId="2" type="noConversion"/>
  </si>
  <si>
    <t>천  황</t>
    <phoneticPr fontId="2" type="noConversion"/>
  </si>
  <si>
    <t>전남 영암군 영암읍 천황사로 280-43</t>
    <phoneticPr fontId="2" type="noConversion"/>
  </si>
  <si>
    <t>경포대</t>
    <phoneticPr fontId="2" type="noConversion"/>
  </si>
  <si>
    <t>전남 강진군 성전면 백운로 146-1</t>
    <phoneticPr fontId="2" type="noConversion"/>
  </si>
  <si>
    <t>격  포</t>
    <phoneticPr fontId="2" type="noConversion"/>
  </si>
  <si>
    <t>전북 부안군 변산면 변산해변로 8</t>
    <phoneticPr fontId="2" type="noConversion"/>
  </si>
  <si>
    <t>개   암</t>
    <phoneticPr fontId="2" type="noConversion"/>
  </si>
  <si>
    <t>전북 부안군 상서면 개암로 213</t>
    <phoneticPr fontId="2" type="noConversion"/>
  </si>
  <si>
    <t>내   소</t>
    <phoneticPr fontId="2" type="noConversion"/>
  </si>
  <si>
    <t>전북 부안군 진서면 내소사로 191</t>
    <phoneticPr fontId="2" type="noConversion"/>
  </si>
  <si>
    <t>증   심</t>
    <phoneticPr fontId="2" type="noConversion"/>
  </si>
  <si>
    <t>광주 광역시 동구 증심사길 71</t>
    <phoneticPr fontId="2" type="noConversion"/>
  </si>
  <si>
    <t>청   풍</t>
    <phoneticPr fontId="2" type="noConversion"/>
  </si>
  <si>
    <t>광주 광역시 북구 석곡로 6</t>
    <phoneticPr fontId="2" type="noConversion"/>
  </si>
  <si>
    <t>풍   암</t>
    <phoneticPr fontId="2" type="noConversion"/>
  </si>
  <si>
    <t>광주광역시 북구 금곡동 산183번지</t>
    <phoneticPr fontId="2" type="noConversion"/>
  </si>
  <si>
    <t>목   조</t>
    <phoneticPr fontId="2" type="noConversion"/>
  </si>
  <si>
    <t>용   연</t>
    <phoneticPr fontId="2" type="noConversion"/>
  </si>
  <si>
    <t>광주광역시 동구 용연동 461번지</t>
    <phoneticPr fontId="2" type="noConversion"/>
  </si>
  <si>
    <t>장불재</t>
    <phoneticPr fontId="2" type="noConversion"/>
  </si>
  <si>
    <t>광주광역시 동구 용연동 산354-5번지</t>
    <phoneticPr fontId="2" type="noConversion"/>
  </si>
  <si>
    <t>만   연</t>
    <phoneticPr fontId="2" type="noConversion"/>
  </si>
  <si>
    <t>전남 화순군 화순읍 동구리 168-10</t>
    <phoneticPr fontId="2" type="noConversion"/>
  </si>
  <si>
    <t>수만리</t>
    <phoneticPr fontId="2" type="noConversion"/>
  </si>
  <si>
    <t>전남 화순군 화순읍 중지길 200</t>
    <phoneticPr fontId="2" type="noConversion"/>
  </si>
  <si>
    <t>도   원</t>
    <phoneticPr fontId="2" type="noConversion"/>
  </si>
  <si>
    <t>전남 화순군 이서면 영평리 921</t>
    <phoneticPr fontId="2" type="noConversion"/>
  </si>
  <si>
    <t>함충재</t>
    <phoneticPr fontId="2" type="noConversion"/>
  </si>
  <si>
    <t>전남 담양군 남면 연천리 466</t>
    <phoneticPr fontId="2" type="noConversion"/>
  </si>
  <si>
    <t>107개소(한라산 2개소 포함)</t>
    <phoneticPr fontId="2" type="noConversion"/>
  </si>
  <si>
    <t>설  악  산</t>
    <phoneticPr fontId="2" type="noConversion"/>
  </si>
  <si>
    <t>경남 산청군 시천면 남명로 376 일원</t>
  </si>
  <si>
    <t>경남 사천시 용현면 대밭담로 5-9</t>
  </si>
  <si>
    <t>- 노량분소</t>
  </si>
  <si>
    <t>경남 하동군 금남면 제먼당길 93</t>
  </si>
  <si>
    <t>경남 거제시 거제대로 981</t>
    <phoneticPr fontId="2" type="noConversion"/>
  </si>
  <si>
    <t>경남 통영시 한산면 진두길9(29-1번지)</t>
    <phoneticPr fontId="2" type="noConversion"/>
  </si>
  <si>
    <t>- 산양분소</t>
    <phoneticPr fontId="2" type="noConversion"/>
  </si>
  <si>
    <t>경남 통영시 산양읍 산양중앙로 24</t>
    <phoneticPr fontId="2" type="noConversion"/>
  </si>
  <si>
    <t>철근콘크리트</t>
    <phoneticPr fontId="2" type="noConversion"/>
  </si>
  <si>
    <t>임대</t>
    <phoneticPr fontId="2" type="noConversion"/>
  </si>
  <si>
    <t>강원 양양군 대청봉길1</t>
    <phoneticPr fontId="2" type="noConversion"/>
  </si>
  <si>
    <t>- 점봉산분소</t>
    <phoneticPr fontId="2" type="noConversion"/>
  </si>
  <si>
    <t>강원 인제군 기린면 조침령로 1649</t>
    <phoneticPr fontId="2" type="noConversion"/>
  </si>
  <si>
    <t>경량철골조</t>
    <phoneticPr fontId="2" type="noConversion"/>
  </si>
  <si>
    <t>전북 장성군 북하면 백양로 1116</t>
    <phoneticPr fontId="2" type="noConversion"/>
  </si>
  <si>
    <t>경북 성주군 수륜면 가야산식물원길 17</t>
    <phoneticPr fontId="2" type="noConversion"/>
  </si>
  <si>
    <t>강원 평창군 용평면 지옆골길 1</t>
    <phoneticPr fontId="2" type="noConversion"/>
  </si>
  <si>
    <t>- 영덕분소</t>
    <phoneticPr fontId="2" type="noConversion"/>
  </si>
  <si>
    <t>경북 영덕군 영덕읍 군청1길 14</t>
    <phoneticPr fontId="2" type="noConversion"/>
  </si>
  <si>
    <t>- 절골분소</t>
    <phoneticPr fontId="2" type="noConversion"/>
  </si>
  <si>
    <t>경북 청송군 부동면 주산지길 121-170</t>
    <phoneticPr fontId="2" type="noConversion"/>
  </si>
  <si>
    <t>충남 태안군 안면읍 창기리 삼봉길 195</t>
    <phoneticPr fontId="2" type="noConversion"/>
  </si>
  <si>
    <t>강원 원주시 판부면 영원산성길 372</t>
    <phoneticPr fontId="2" type="noConversion"/>
  </si>
  <si>
    <t>철근콘크리트조</t>
    <phoneticPr fontId="2" type="noConversion"/>
  </si>
  <si>
    <t>서울 강북구 4.19로 28길(수유4동 산73-1)</t>
    <phoneticPr fontId="2" type="noConversion"/>
  </si>
  <si>
    <t>철근콘크리트조+목재사이딩</t>
    <phoneticPr fontId="2" type="noConversion"/>
  </si>
  <si>
    <t>- 부석분소</t>
    <phoneticPr fontId="2" type="noConversion"/>
  </si>
  <si>
    <t>경북 영주시 부석면 부석사로 298번길</t>
    <phoneticPr fontId="2" type="noConversion"/>
  </si>
  <si>
    <t>충북 단양군 가곡면 남한강로 494</t>
    <phoneticPr fontId="2" type="noConversion"/>
  </si>
  <si>
    <t>- 도갑분소</t>
    <phoneticPr fontId="2" type="noConversion"/>
  </si>
  <si>
    <t>전남 영암군 군서면 도갑사로 286</t>
    <phoneticPr fontId="2" type="noConversion"/>
  </si>
  <si>
    <t>전북 부안군 변산면 방파제길 11</t>
  </si>
  <si>
    <t>- 내소분소</t>
  </si>
  <si>
    <t>전북 부안군 진서면 내소사로 159</t>
  </si>
  <si>
    <t>- 내변산분소</t>
  </si>
  <si>
    <t>전북 부안군 변산면 중계리 산95-90</t>
  </si>
  <si>
    <t>광주 광역시 동구 동산길 29</t>
    <phoneticPr fontId="2" type="noConversion"/>
  </si>
  <si>
    <t>철골조</t>
    <phoneticPr fontId="2" type="noConversion"/>
  </si>
  <si>
    <t>- 원효분소</t>
    <phoneticPr fontId="2" type="noConversion"/>
  </si>
  <si>
    <t>광주 광역시 북구 무등로 1550</t>
    <phoneticPr fontId="2" type="noConversion"/>
  </si>
  <si>
    <t>광주시</t>
    <phoneticPr fontId="2" type="noConversion"/>
  </si>
  <si>
    <t>- 사 무 소</t>
    <phoneticPr fontId="2" type="noConversion"/>
  </si>
  <si>
    <t>전남 화순군 화순읍 충의로 100</t>
    <phoneticPr fontId="2" type="noConversion"/>
  </si>
  <si>
    <t>라멘스라브</t>
    <phoneticPr fontId="2" type="noConversion"/>
  </si>
  <si>
    <t>임대</t>
    <phoneticPr fontId="2" type="noConversion"/>
  </si>
  <si>
    <t>- 담양분소</t>
    <phoneticPr fontId="2" type="noConversion"/>
  </si>
  <si>
    <t>전남 담양군 남면 가사문학로 1307</t>
    <phoneticPr fontId="2" type="noConversion"/>
  </si>
  <si>
    <t>소백산북부</t>
    <phoneticPr fontId="2" type="noConversion"/>
  </si>
  <si>
    <t>제2연화봉</t>
    <phoneticPr fontId="2" type="noConversion"/>
  </si>
  <si>
    <t>충북 단양군 대강면 소백산길 446</t>
    <phoneticPr fontId="2" type="noConversion"/>
  </si>
  <si>
    <t>공단(직)</t>
    <phoneticPr fontId="2" type="noConversion"/>
  </si>
  <si>
    <t>-</t>
    <phoneticPr fontId="2" type="noConversion"/>
  </si>
  <si>
    <t>내    원    사</t>
    <phoneticPr fontId="2" type="noConversion"/>
  </si>
  <si>
    <t>달          궁</t>
    <phoneticPr fontId="2" type="noConversion"/>
  </si>
  <si>
    <t>덕          동</t>
    <phoneticPr fontId="2" type="noConversion"/>
  </si>
  <si>
    <t>지리산남부</t>
    <phoneticPr fontId="2" type="noConversion"/>
  </si>
  <si>
    <t>피    아    골</t>
    <phoneticPr fontId="2" type="noConversion"/>
  </si>
  <si>
    <t>전남 구례군 토지면 내동리 산 69-2</t>
    <phoneticPr fontId="2" type="noConversion"/>
  </si>
  <si>
    <t>임시</t>
    <phoneticPr fontId="2" type="noConversion"/>
  </si>
  <si>
    <t>동    학    사</t>
    <phoneticPr fontId="2" type="noConversion"/>
  </si>
  <si>
    <t>학          동</t>
    <phoneticPr fontId="2" type="noConversion"/>
  </si>
  <si>
    <t>설    악    동</t>
    <phoneticPr fontId="2" type="noConversion"/>
  </si>
  <si>
    <t>내          장</t>
    <phoneticPr fontId="2" type="noConversion"/>
  </si>
  <si>
    <t>가          인</t>
    <phoneticPr fontId="2" type="noConversion"/>
  </si>
  <si>
    <t>치          인</t>
    <phoneticPr fontId="2" type="noConversion"/>
  </si>
  <si>
    <t>환경부</t>
    <phoneticPr fontId="2" type="noConversion"/>
  </si>
  <si>
    <t>삼          정</t>
    <phoneticPr fontId="2" type="noConversion"/>
  </si>
  <si>
    <t>덕    유    대</t>
    <phoneticPr fontId="2" type="noConversion"/>
  </si>
  <si>
    <t>환경부, 전북</t>
    <phoneticPr fontId="2" type="noConversion"/>
  </si>
  <si>
    <t>소    금    강</t>
    <phoneticPr fontId="2" type="noConversion"/>
  </si>
  <si>
    <t>몽    산    포</t>
    <phoneticPr fontId="2" type="noConversion"/>
  </si>
  <si>
    <t>학    암    포</t>
    <phoneticPr fontId="2" type="noConversion"/>
  </si>
  <si>
    <t>삼          봉</t>
    <phoneticPr fontId="2" type="noConversion"/>
  </si>
  <si>
    <t>충남 태안군 안면읍 창기리 1304-3 일원</t>
    <phoneticPr fontId="2" type="noConversion"/>
  </si>
  <si>
    <t>공  단</t>
    <phoneticPr fontId="2" type="noConversion"/>
  </si>
  <si>
    <t>임대
(임시)</t>
    <phoneticPr fontId="2" type="noConversion"/>
  </si>
  <si>
    <t>팔    영    산</t>
    <phoneticPr fontId="2" type="noConversion"/>
  </si>
  <si>
    <t>구          룡</t>
    <phoneticPr fontId="2" type="noConversion"/>
  </si>
  <si>
    <t>금          대</t>
    <phoneticPr fontId="2" type="noConversion"/>
  </si>
  <si>
    <t>충북 제천시 한수면 송계리 70-2</t>
    <phoneticPr fontId="2" type="noConversion"/>
  </si>
  <si>
    <t>송          계</t>
    <phoneticPr fontId="2" type="noConversion"/>
  </si>
  <si>
    <t>삼          가</t>
    <phoneticPr fontId="2" type="noConversion"/>
  </si>
  <si>
    <t>충북 단양군 영춘면 남천계곡로 323 일원</t>
    <phoneticPr fontId="2" type="noConversion"/>
  </si>
  <si>
    <t>천    황    사</t>
    <phoneticPr fontId="2" type="noConversion"/>
  </si>
  <si>
    <t>경남 하동군 화개면 화개로 533-1 일원</t>
    <phoneticPr fontId="2" type="noConversion"/>
  </si>
  <si>
    <t>경남 하동군 화개면 삼신리 5-1 일원</t>
    <phoneticPr fontId="2" type="noConversion"/>
  </si>
  <si>
    <t>반              선</t>
    <phoneticPr fontId="2" type="noConversion"/>
  </si>
  <si>
    <t>전북 남원시 산내면 부운리 216-1 일원</t>
    <phoneticPr fontId="2" type="noConversion"/>
  </si>
  <si>
    <t>환경부,전북</t>
    <phoneticPr fontId="2" type="noConversion"/>
  </si>
  <si>
    <t xml:space="preserve"> </t>
    <phoneticPr fontId="2" type="noConversion"/>
  </si>
  <si>
    <t>달              궁</t>
    <phoneticPr fontId="2" type="noConversion"/>
  </si>
  <si>
    <t>전북 남원시 산내면 달궁 402 일원</t>
    <phoneticPr fontId="2" type="noConversion"/>
  </si>
  <si>
    <t>전북 남원시 산내면 정령치로 1523</t>
    <phoneticPr fontId="2" type="noConversion"/>
  </si>
  <si>
    <t>화      엄      사</t>
    <phoneticPr fontId="2" type="noConversion"/>
  </si>
  <si>
    <t>전남 구례군 마산면 화엄사로 372</t>
    <phoneticPr fontId="2" type="noConversion"/>
  </si>
  <si>
    <t>피      아      골</t>
    <phoneticPr fontId="2" type="noConversion"/>
  </si>
  <si>
    <t>전남 구례군 토지면 내동리 970 일원</t>
    <phoneticPr fontId="2" type="noConversion"/>
  </si>
  <si>
    <t>연      곡      사</t>
    <phoneticPr fontId="2" type="noConversion"/>
  </si>
  <si>
    <t>전남 구례군 토지면 내동리 1001-2 일원</t>
    <phoneticPr fontId="2" type="noConversion"/>
  </si>
  <si>
    <t>연곡사</t>
    <phoneticPr fontId="2" type="noConversion"/>
  </si>
  <si>
    <t>전남 구례군 산동면 심원길 53-9</t>
    <phoneticPr fontId="2" type="noConversion"/>
  </si>
  <si>
    <t>경     주</t>
    <phoneticPr fontId="2" type="noConversion"/>
  </si>
  <si>
    <t>석      굴      암</t>
    <phoneticPr fontId="2" type="noConversion"/>
  </si>
  <si>
    <t>경북 경주시 진형동 973-8</t>
    <phoneticPr fontId="2" type="noConversion"/>
  </si>
  <si>
    <t>경주시</t>
    <phoneticPr fontId="2" type="noConversion"/>
  </si>
  <si>
    <t>기      림      사</t>
    <phoneticPr fontId="2" type="noConversion"/>
  </si>
  <si>
    <t>경북 경주시 양북면 호암리 428-1</t>
    <phoneticPr fontId="2" type="noConversion"/>
  </si>
  <si>
    <t>사  찰</t>
    <phoneticPr fontId="2" type="noConversion"/>
  </si>
  <si>
    <t>논산국도관리사무소</t>
    <phoneticPr fontId="2" type="noConversion"/>
  </si>
  <si>
    <t>대전광역시 유성구 계산동 354-1 일원</t>
    <phoneticPr fontId="2" type="noConversion"/>
  </si>
  <si>
    <t>대전시</t>
    <phoneticPr fontId="2" type="noConversion"/>
  </si>
  <si>
    <t>갑              사</t>
    <phoneticPr fontId="2" type="noConversion"/>
  </si>
  <si>
    <t>충남 공주시 계룡면 중장리 138 일원</t>
    <phoneticPr fontId="2" type="noConversion"/>
  </si>
  <si>
    <t>환경부</t>
    <phoneticPr fontId="2" type="noConversion"/>
  </si>
  <si>
    <t>공  단</t>
    <phoneticPr fontId="2" type="noConversion"/>
  </si>
  <si>
    <t>한려  해상</t>
    <phoneticPr fontId="2" type="noConversion"/>
  </si>
  <si>
    <t>경남 남해군 상주면 상주리 산 261-22 일원</t>
    <phoneticPr fontId="2" type="noConversion"/>
  </si>
  <si>
    <t>경남 사천시 늑도동 476-2 일원</t>
    <phoneticPr fontId="2" type="noConversion"/>
  </si>
  <si>
    <t>한려  동부</t>
    <phoneticPr fontId="2" type="noConversion"/>
  </si>
  <si>
    <t>경남 통영시 산양면 연화리 산 7-1</t>
    <phoneticPr fontId="2" type="noConversion"/>
  </si>
  <si>
    <t>경남 거제시 남부면 갈곶리 72-3</t>
    <phoneticPr fontId="2" type="noConversion"/>
  </si>
  <si>
    <t>경남 거제시 남부면 갈곶리 89</t>
    <phoneticPr fontId="2" type="noConversion"/>
  </si>
  <si>
    <t>경남 거제시 동부면 거제대로 955</t>
    <phoneticPr fontId="2" type="noConversion"/>
  </si>
  <si>
    <t>경남 거제시 일운면 구조라리 503-3</t>
    <phoneticPr fontId="2" type="noConversion"/>
  </si>
  <si>
    <t>강원 양양군 서면 약수길 45</t>
    <phoneticPr fontId="2" type="noConversion"/>
  </si>
  <si>
    <t>강원 인제군 북면 한계리 119-1</t>
    <phoneticPr fontId="2" type="noConversion"/>
  </si>
  <si>
    <t>충북 괴산군 청천면 선유동1길 11</t>
    <phoneticPr fontId="2" type="noConversion"/>
  </si>
  <si>
    <t>경북 상주시 화북면 장암리 산 33-3</t>
    <phoneticPr fontId="2" type="noConversion"/>
  </si>
  <si>
    <t>제주 제주시 1100로 2070-61</t>
    <phoneticPr fontId="2" type="noConversion"/>
  </si>
  <si>
    <t>제주특별자치도</t>
    <phoneticPr fontId="2" type="noConversion"/>
  </si>
  <si>
    <t>제주 서귀포시 영실로 246</t>
    <phoneticPr fontId="2" type="noConversion"/>
  </si>
  <si>
    <t>제주 제주시 조천읍 516로 1865</t>
    <phoneticPr fontId="2" type="noConversion"/>
  </si>
  <si>
    <t>제주 서귀포시 1100로 1555</t>
    <phoneticPr fontId="2" type="noConversion"/>
  </si>
  <si>
    <t>제주 제주시 산록북로 588</t>
    <phoneticPr fontId="2" type="noConversion"/>
  </si>
  <si>
    <t>제주 서귀포시 상호동 산1-1</t>
    <phoneticPr fontId="2" type="noConversion"/>
  </si>
  <si>
    <t>한  라  산</t>
    <phoneticPr fontId="2" type="noConversion"/>
  </si>
  <si>
    <t>내  장  주  차  장</t>
    <phoneticPr fontId="2" type="noConversion"/>
  </si>
  <si>
    <t>전북 정읍시 내장호반로 536</t>
    <phoneticPr fontId="2" type="noConversion"/>
  </si>
  <si>
    <t>봉  룡  주  차  장</t>
    <phoneticPr fontId="2" type="noConversion"/>
  </si>
  <si>
    <t>전북 정읍시 내장산로 862</t>
    <phoneticPr fontId="2" type="noConversion"/>
  </si>
  <si>
    <t>환경부</t>
    <phoneticPr fontId="2" type="noConversion"/>
  </si>
  <si>
    <t>야영장  주  차  장</t>
    <phoneticPr fontId="2" type="noConversion"/>
  </si>
  <si>
    <t>전북 정읍시 내장산로 836</t>
    <phoneticPr fontId="2" type="noConversion"/>
  </si>
  <si>
    <t>내      장      호</t>
    <phoneticPr fontId="2" type="noConversion"/>
  </si>
  <si>
    <t>전북 정읍시 내장동 169-1, 회룡길 27</t>
    <phoneticPr fontId="2" type="noConversion"/>
  </si>
  <si>
    <t>환경부,정읍시</t>
    <phoneticPr fontId="2" type="noConversion"/>
  </si>
  <si>
    <t>추              령</t>
    <phoneticPr fontId="2" type="noConversion"/>
  </si>
  <si>
    <t>전북 순창군 복흥면 서마리 727-1</t>
    <phoneticPr fontId="2" type="noConversion"/>
  </si>
  <si>
    <t>내장산백암</t>
    <phoneticPr fontId="2" type="noConversion"/>
  </si>
  <si>
    <t>전남 장성군 북하면 약수리 299-1 일원</t>
    <phoneticPr fontId="2" type="noConversion"/>
  </si>
  <si>
    <t>전남 장성군 북하면 약수리 146</t>
    <phoneticPr fontId="2" type="noConversion"/>
  </si>
  <si>
    <t>○</t>
    <phoneticPr fontId="2" type="noConversion"/>
  </si>
  <si>
    <t>전남 장성군 북하면 신성리 426-1</t>
    <phoneticPr fontId="2" type="noConversion"/>
  </si>
  <si>
    <t>경남 합천군 가야면 치인3길 134</t>
    <phoneticPr fontId="2" type="noConversion"/>
  </si>
  <si>
    <t>공  단</t>
    <phoneticPr fontId="2" type="noConversion"/>
  </si>
  <si>
    <t>강원 평창군 진부면 오대산로 905-3</t>
    <phoneticPr fontId="2" type="noConversion"/>
  </si>
  <si>
    <t>강원 강릉시 연곡면 진고개로 1263-28</t>
    <phoneticPr fontId="2" type="noConversion"/>
  </si>
  <si>
    <t>강원 평창군 대관령면 진고개로 1260-6</t>
    <phoneticPr fontId="2" type="noConversion"/>
  </si>
  <si>
    <t>개  인</t>
    <phoneticPr fontId="2" type="noConversion"/>
  </si>
  <si>
    <t>경북 청송군 부동면 상의리 300</t>
    <phoneticPr fontId="2" type="noConversion"/>
  </si>
  <si>
    <t>전남 완도군 완도읍 정도리 118 일원</t>
    <phoneticPr fontId="2" type="noConversion"/>
  </si>
  <si>
    <t>전남 완도군 완도읍 구계등길 40</t>
    <phoneticPr fontId="2" type="noConversion"/>
  </si>
  <si>
    <t>전남 완도군 신지면 명사십리길 85-109 일원</t>
    <phoneticPr fontId="2" type="noConversion"/>
  </si>
  <si>
    <t>전남 여수시 돌산읍 향일암로 164</t>
    <phoneticPr fontId="2" type="noConversion"/>
  </si>
  <si>
    <t>신              금</t>
    <phoneticPr fontId="2" type="noConversion"/>
  </si>
  <si>
    <t>전남 고흥군 봉래면 신금리 763-4</t>
    <phoneticPr fontId="2" type="noConversion"/>
  </si>
  <si>
    <t>전남 고흥군 점암면 성기리 능가로 292</t>
    <phoneticPr fontId="2" type="noConversion"/>
  </si>
  <si>
    <t>팔 영 산  야 영 장</t>
    <phoneticPr fontId="2" type="noConversion"/>
  </si>
  <si>
    <t>전남 고흥군 점암면 성기리 322-2 일원</t>
    <phoneticPr fontId="2" type="noConversion"/>
  </si>
  <si>
    <t>다도해서부</t>
    <phoneticPr fontId="2" type="noConversion"/>
  </si>
  <si>
    <t>전남 진도군 조도면 신육리 234</t>
    <phoneticPr fontId="2" type="noConversion"/>
  </si>
  <si>
    <t>진도군</t>
    <phoneticPr fontId="2" type="noConversion"/>
  </si>
  <si>
    <t>강원 원주시 소초면 학곡리 866-1</t>
    <phoneticPr fontId="2" type="noConversion"/>
  </si>
  <si>
    <t>강원 원주시 소초면 검엉터길 7-16</t>
    <phoneticPr fontId="2" type="noConversion"/>
  </si>
  <si>
    <t>강원 원주시 소초면 무쇠점2길 44</t>
    <phoneticPr fontId="2" type="noConversion"/>
  </si>
  <si>
    <t>강원 원주시 소초면 구룡사로 426</t>
    <phoneticPr fontId="2" type="noConversion"/>
  </si>
  <si>
    <t>강원 원주시 판부면 영원산성길 122</t>
    <phoneticPr fontId="2" type="noConversion"/>
  </si>
  <si>
    <t>충북 충주시 수안보면 미륵리 203</t>
    <phoneticPr fontId="2" type="noConversion"/>
  </si>
  <si>
    <t>충북 제천시 덕산면 월악산로 913</t>
    <phoneticPr fontId="2" type="noConversion"/>
  </si>
  <si>
    <t xml:space="preserve">충북 단양군 단성면 대잠리 563  </t>
    <phoneticPr fontId="2" type="noConversion"/>
  </si>
  <si>
    <t>충북 단양군 단성면 장회리 14-2</t>
    <phoneticPr fontId="2" type="noConversion"/>
  </si>
  <si>
    <t>충  북</t>
    <phoneticPr fontId="2" type="noConversion"/>
  </si>
  <si>
    <t>충복 단양군 단성면 가산리 777</t>
    <phoneticPr fontId="2" type="noConversion"/>
  </si>
  <si>
    <t>서울 강북구 삼양로 173길 462</t>
    <phoneticPr fontId="2" type="noConversion"/>
  </si>
  <si>
    <t>서울 성북구 보국문로 262</t>
    <phoneticPr fontId="2" type="noConversion"/>
  </si>
  <si>
    <t>서울 은평구 진관내동 120-1(현 진광동280)</t>
    <phoneticPr fontId="2" type="noConversion"/>
  </si>
  <si>
    <t>서울 은평구 진관내동 93-9(현 진관동278)</t>
    <phoneticPr fontId="2" type="noConversion"/>
  </si>
  <si>
    <t>북한산도봉</t>
    <phoneticPr fontId="2" type="noConversion"/>
  </si>
  <si>
    <t>경북 영주시 풍기읍 죽령로 1720번길 50</t>
    <phoneticPr fontId="2" type="noConversion"/>
  </si>
  <si>
    <t>경북 영주시 풍기읍 죽령로 1720변길 278</t>
    <phoneticPr fontId="2" type="noConversion"/>
  </si>
  <si>
    <t>경북 영주시 풍기읍 수철리 322-1</t>
    <phoneticPr fontId="2" type="noConversion"/>
  </si>
  <si>
    <t>경북 영주시 풍기읍 삼가로 476</t>
    <phoneticPr fontId="2" type="noConversion"/>
  </si>
  <si>
    <t>경북 영주시 순흥면 배점리 201-1</t>
    <phoneticPr fontId="2" type="noConversion"/>
  </si>
  <si>
    <t>경북 영주시 부석면 북지리 300</t>
    <phoneticPr fontId="2" type="noConversion"/>
  </si>
  <si>
    <t>경북 영주시 순흥면 죽계로315번길 286</t>
    <phoneticPr fontId="2" type="noConversion"/>
  </si>
  <si>
    <t>전남 영암군 영암읍 개신리 484-44 일원</t>
    <phoneticPr fontId="2" type="noConversion"/>
  </si>
  <si>
    <t>전남 강진군 성전면 월남리 1170-2</t>
    <phoneticPr fontId="2" type="noConversion"/>
  </si>
  <si>
    <t>전남 강진군 성전면 월하리 1172-4 일원</t>
    <phoneticPr fontId="2" type="noConversion"/>
  </si>
  <si>
    <t>전남 영암군 군서면 도갑리 산49-21</t>
    <phoneticPr fontId="2" type="noConversion"/>
  </si>
  <si>
    <t>전남 영안군 군서면 도갑리 산49-8 일원</t>
    <phoneticPr fontId="2" type="noConversion"/>
  </si>
  <si>
    <t>전남 영암군 영암읍 개신리 484-41 일원</t>
    <phoneticPr fontId="2" type="noConversion"/>
  </si>
  <si>
    <t>변산  반도</t>
    <phoneticPr fontId="2" type="noConversion"/>
  </si>
  <si>
    <t>전북 부안군 변산면 격포리 282-21</t>
    <phoneticPr fontId="2" type="noConversion"/>
  </si>
  <si>
    <t>전북 부안군 변산면 중계리 617-5 일원</t>
    <phoneticPr fontId="2" type="noConversion"/>
  </si>
  <si>
    <t>전북 부안군 상서면 감교리 725-2 일원</t>
    <phoneticPr fontId="2" type="noConversion"/>
  </si>
  <si>
    <t>부안군</t>
    <phoneticPr fontId="2" type="noConversion"/>
  </si>
  <si>
    <t>남      여     치</t>
    <phoneticPr fontId="2" type="noConversion"/>
  </si>
  <si>
    <t>전북 부안군 변산면 내변산로 232 일원</t>
    <phoneticPr fontId="2" type="noConversion"/>
  </si>
  <si>
    <t>전북 부안군 진서면 석포리 251-5</t>
    <phoneticPr fontId="2" type="noConversion"/>
  </si>
  <si>
    <t>증심사1</t>
    <phoneticPr fontId="2" type="noConversion"/>
  </si>
  <si>
    <t>광주광역시 동구 운림동 423번지 일원</t>
    <phoneticPr fontId="9" type="noConversion"/>
  </si>
  <si>
    <t>원      효     사</t>
    <phoneticPr fontId="2" type="noConversion"/>
  </si>
  <si>
    <t>광주광역시 북구 무등로 1550</t>
    <phoneticPr fontId="2" type="noConversion"/>
  </si>
  <si>
    <t>증축 공사중(17년 상반기 공사 완료)</t>
  </si>
  <si>
    <t>경북 경주시 진현동 530-8</t>
  </si>
  <si>
    <t>충남 공주시 반포면 동학사2로 115-16</t>
  </si>
  <si>
    <t>경남 남해군 이동면 보리암로 288</t>
  </si>
  <si>
    <t>복  곡  저  수 지</t>
  </si>
  <si>
    <t>경남 남해군 이동면 신전리 6-1</t>
  </si>
  <si>
    <t>금   산   분   소</t>
  </si>
  <si>
    <t>경남 남해군 이동면 신전리 산118-14 일원</t>
  </si>
  <si>
    <t>보  리  암  입 구</t>
  </si>
  <si>
    <t>경남 남해군 이동면 보리암로 586 일원</t>
  </si>
  <si>
    <t>경북 상주시 화북면 문장대2길 180</t>
  </si>
  <si>
    <t>전북 무주군 설천면 삼공리 411</t>
  </si>
  <si>
    <t>전북 무주군 설천면 삼공리 319-1 일원</t>
  </si>
  <si>
    <t>무주군</t>
  </si>
  <si>
    <t>한  전</t>
    <phoneticPr fontId="2" type="noConversion"/>
  </si>
  <si>
    <t>상 의 자 동 차</t>
  </si>
  <si>
    <t>경북 청송군 부동면 상의리 368</t>
  </si>
  <si>
    <t>전남 여수시 돌산읍 향일암로 164</t>
  </si>
  <si>
    <t>전남 고흥군 점암면 성기리 능가사로 292</t>
  </si>
  <si>
    <t>전남 완도군 보길면 부황길 12</t>
  </si>
  <si>
    <t>전남 완도군 청산면 도락리 921</t>
  </si>
  <si>
    <t>황            골</t>
  </si>
  <si>
    <t>강원 원주시 소초면 흥양리 산 185-3</t>
  </si>
  <si>
    <t>원주시   임대후   무료개방</t>
  </si>
  <si>
    <t>임대계약</t>
  </si>
  <si>
    <t>탐방로 입구별 랜드마크 7개소,                           탐방로 신설로 인한 영원산성 3개소/큰무레골 7개소로 인한 다목적 위치표지판 10개소 증가</t>
    <phoneticPr fontId="2" type="noConversion"/>
  </si>
  <si>
    <t>닷 돈 재 자 동 차</t>
  </si>
  <si>
    <t>충북 제천시 한수면 송계리 70-2</t>
  </si>
  <si>
    <t>경기 의정부시 망월로28번길 51-106</t>
  </si>
  <si>
    <t>경기 의정부시 호원동 산93-31</t>
  </si>
  <si>
    <t>개인</t>
  </si>
  <si>
    <t>경기 의정부시 망월로28번길 51-95 일원</t>
  </si>
  <si>
    <t>경기도 양주시 장흥면 울대리421-6 일원</t>
  </si>
  <si>
    <t>경기도 양주시 장흥면 울대리527 일원</t>
  </si>
  <si>
    <t>- 상서분소</t>
  </si>
  <si>
    <t>전북 부안군 상서면 감교리 732-2</t>
  </si>
  <si>
    <t>부안군 임대
-무상 운영</t>
  </si>
  <si>
    <t>태 백 산</t>
    <phoneticPr fontId="2" type="noConversion"/>
  </si>
  <si>
    <t>태백산</t>
    <phoneticPr fontId="2" type="noConversion"/>
  </si>
  <si>
    <t>태  백  산</t>
    <phoneticPr fontId="2" type="noConversion"/>
  </si>
  <si>
    <t>강원도 태백시 소도동 47-20</t>
    <phoneticPr fontId="2" type="noConversion"/>
  </si>
  <si>
    <t>임대</t>
    <phoneticPr fontId="2" type="noConversion"/>
  </si>
  <si>
    <t>- 검룡소분소</t>
    <phoneticPr fontId="2" type="noConversion"/>
  </si>
  <si>
    <t>미상</t>
    <phoneticPr fontId="2" type="noConversion"/>
  </si>
  <si>
    <t>강원도 태백시 창죽동 153</t>
    <phoneticPr fontId="2" type="noConversion"/>
  </si>
  <si>
    <t>목재</t>
    <phoneticPr fontId="2" type="noConversion"/>
  </si>
  <si>
    <t>- 병오분소</t>
    <phoneticPr fontId="2" type="noConversion"/>
  </si>
  <si>
    <t>경북 봉화군 석포면 대현리 90-5</t>
    <phoneticPr fontId="2" type="noConversion"/>
  </si>
  <si>
    <t>당          골</t>
    <phoneticPr fontId="2" type="noConversion"/>
  </si>
  <si>
    <t>강원도 태백시 소도동 322-3</t>
    <phoneticPr fontId="2" type="noConversion"/>
  </si>
  <si>
    <t>강원도</t>
    <phoneticPr fontId="2" type="noConversion"/>
  </si>
  <si>
    <t>태백시</t>
    <phoneticPr fontId="2" type="noConversion"/>
  </si>
  <si>
    <t>강원도 태백시 소도동 236</t>
    <phoneticPr fontId="2" type="noConversion"/>
  </si>
  <si>
    <t>당골2</t>
    <phoneticPr fontId="2" type="noConversion"/>
  </si>
  <si>
    <t>강원도 태백시 소도동 331-2</t>
    <phoneticPr fontId="2" type="noConversion"/>
  </si>
  <si>
    <t>당골3</t>
    <phoneticPr fontId="2" type="noConversion"/>
  </si>
  <si>
    <t>강원도 태백시 소도동 322-2</t>
    <phoneticPr fontId="2" type="noConversion"/>
  </si>
  <si>
    <t>당골4</t>
    <phoneticPr fontId="2" type="noConversion"/>
  </si>
  <si>
    <t>강원도 태백시 소도동 322 외5필지</t>
    <phoneticPr fontId="2" type="noConversion"/>
  </si>
  <si>
    <t>강원도/태백시</t>
    <phoneticPr fontId="2" type="noConversion"/>
  </si>
  <si>
    <t>유일사</t>
    <phoneticPr fontId="2" type="noConversion"/>
  </si>
  <si>
    <t>강원도 태백시 혈동 260-68 외3필지</t>
    <phoneticPr fontId="2" type="noConversion"/>
  </si>
  <si>
    <t>백단사</t>
    <phoneticPr fontId="2" type="noConversion"/>
  </si>
  <si>
    <t>강원도 태백시 혈동 55-5 외4필지</t>
    <phoneticPr fontId="2" type="noConversion"/>
  </si>
  <si>
    <t>태  백  산</t>
    <phoneticPr fontId="2" type="noConversion"/>
  </si>
  <si>
    <t>고정식 화장실</t>
    <phoneticPr fontId="2" type="noConversion"/>
  </si>
  <si>
    <t>비 고</t>
    <phoneticPr fontId="2" type="noConversion"/>
  </si>
  <si>
    <t>소 계</t>
    <phoneticPr fontId="2" type="noConversion"/>
  </si>
  <si>
    <t>수세식</t>
    <phoneticPr fontId="2" type="noConversion"/>
  </si>
  <si>
    <t>수거식</t>
    <phoneticPr fontId="2" type="noConversion"/>
  </si>
  <si>
    <t>다도해서부</t>
    <phoneticPr fontId="2" type="noConversion"/>
  </si>
  <si>
    <t>대전광역시 유성구 덕명동 475-9 일원</t>
    <phoneticPr fontId="2" type="noConversion"/>
  </si>
  <si>
    <t>수  통  골   제  2</t>
    <phoneticPr fontId="2" type="noConversion"/>
  </si>
  <si>
    <t>수  통  골   제  1</t>
    <phoneticPr fontId="2" type="noConversion"/>
  </si>
  <si>
    <t>신      원      사</t>
    <phoneticPr fontId="2" type="noConversion"/>
  </si>
  <si>
    <t>충남 공주시 계룡면 신원사동길 58 일원</t>
    <phoneticPr fontId="2" type="noConversion"/>
  </si>
  <si>
    <t>신원사</t>
    <phoneticPr fontId="2" type="noConversion"/>
  </si>
  <si>
    <t>무  등  산</t>
    <phoneticPr fontId="2" type="noConversion"/>
  </si>
  <si>
    <t>도          원</t>
    <phoneticPr fontId="2" type="noConversion"/>
  </si>
  <si>
    <t>전남 화순군 이서면 영평리 산93번지 일원</t>
    <phoneticPr fontId="2" type="noConversion"/>
  </si>
  <si>
    <t>임시</t>
    <phoneticPr fontId="2" type="noConversion"/>
  </si>
  <si>
    <t>강원도</t>
    <phoneticPr fontId="2" type="noConversion"/>
  </si>
  <si>
    <t>태백시</t>
    <phoneticPr fontId="2" type="noConversion"/>
  </si>
  <si>
    <t>×</t>
    <phoneticPr fontId="2" type="noConversion"/>
  </si>
  <si>
    <t>태백시
운영</t>
    <phoneticPr fontId="2" type="noConversion"/>
  </si>
  <si>
    <t>- 토함산분소</t>
    <phoneticPr fontId="2" type="noConversion"/>
  </si>
  <si>
    <t>충남 태안군 원북면 방갈리 515-194 일원</t>
    <phoneticPr fontId="2" type="noConversion"/>
  </si>
  <si>
    <t>충남 태안군 남면 신장리 355 일원</t>
    <phoneticPr fontId="2" type="noConversion"/>
  </si>
  <si>
    <t>충남 태안군 안면읍 삼봉길 195 일원</t>
    <phoneticPr fontId="2" type="noConversion"/>
  </si>
  <si>
    <t>당골1</t>
    <phoneticPr fontId="2" type="noConversion"/>
  </si>
  <si>
    <t>환경부</t>
    <phoneticPr fontId="2" type="noConversion"/>
  </si>
  <si>
    <t>전북 무주군 설천면 북창리 산119-5</t>
    <phoneticPr fontId="2" type="noConversion"/>
  </si>
  <si>
    <t>- 죽령분소</t>
    <phoneticPr fontId="2" type="noConversion"/>
  </si>
  <si>
    <t>철근콘크리트조</t>
    <phoneticPr fontId="2" type="noConversion"/>
  </si>
  <si>
    <t>태  백  산</t>
    <phoneticPr fontId="2" type="noConversion"/>
  </si>
  <si>
    <t>-</t>
    <phoneticPr fontId="2" type="noConversion"/>
  </si>
</sst>
</file>

<file path=xl/styles.xml><?xml version="1.0" encoding="utf-8"?>
<styleSheet xmlns="http://schemas.openxmlformats.org/spreadsheetml/2006/main">
  <numFmts count="14">
    <numFmt numFmtId="41" formatCode="_-* #,##0_-;\-* #,##0_-;_-* &quot;-&quot;_-;_-@_-"/>
    <numFmt numFmtId="179" formatCode="#,##0.00_);[Red]\(#,##0.00\)"/>
    <numFmt numFmtId="182" formatCode="_ * #,##0_ ;_ * \-#,##0_ ;_ * &quot;-&quot;_ ;_ @_ "/>
    <numFmt numFmtId="183" formatCode="_ * #,##0.00_ ;_ * \-#,##0.00_ ;_ * &quot;-&quot;??_ ;_ @_ "/>
    <numFmt numFmtId="184" formatCode="0.0_ "/>
    <numFmt numFmtId="185" formatCode="0.0_);[Red]\(0.0\)"/>
    <numFmt numFmtId="186" formatCode="#,##0_ "/>
    <numFmt numFmtId="187" formatCode="General&quot;개소&quot;"/>
    <numFmt numFmtId="188" formatCode="#,##0_);[Red]\(#,##0\)"/>
    <numFmt numFmtId="189" formatCode="&quot;탐&quot;&quot;방&quot;"/>
    <numFmt numFmtId="190" formatCode="0_ "/>
    <numFmt numFmtId="191" formatCode="#,##0_ ;[Red]\-#,##0\ "/>
    <numFmt numFmtId="192" formatCode="0_);[Red]\(0\)"/>
    <numFmt numFmtId="193" formatCode="_-* #,##0.0_-;\-* #,##0.0_-;_-* &quot;-&quot;?_-;_-@_-"/>
  </numFmts>
  <fonts count="57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굴림체"/>
      <family val="3"/>
      <charset val="129"/>
    </font>
    <font>
      <b/>
      <sz val="11"/>
      <name val="굴림체"/>
      <family val="3"/>
      <charset val="129"/>
    </font>
    <font>
      <b/>
      <sz val="13"/>
      <name val="굴림체"/>
      <family val="3"/>
      <charset val="129"/>
    </font>
    <font>
      <sz val="10"/>
      <name val="Helv"/>
      <family val="2"/>
    </font>
    <font>
      <b/>
      <sz val="12"/>
      <name val="Arial"/>
      <family val="2"/>
    </font>
    <font>
      <sz val="11"/>
      <color indexed="8"/>
      <name val="굴림체"/>
      <family val="3"/>
      <charset val="129"/>
    </font>
    <font>
      <sz val="9"/>
      <name val="돋움"/>
      <family val="3"/>
      <charset val="129"/>
    </font>
    <font>
      <sz val="10"/>
      <name val="Arial"/>
      <family val="2"/>
    </font>
    <font>
      <sz val="11"/>
      <color indexed="10"/>
      <name val="굴림체"/>
      <family val="3"/>
      <charset val="129"/>
    </font>
    <font>
      <sz val="11"/>
      <color indexed="10"/>
      <name val="맑은 고딕"/>
      <family val="3"/>
      <charset val="129"/>
    </font>
    <font>
      <sz val="9"/>
      <name val="굴림체"/>
      <family val="3"/>
      <charset val="129"/>
    </font>
    <font>
      <sz val="10"/>
      <name val="굴림체"/>
      <family val="3"/>
      <charset val="129"/>
    </font>
    <font>
      <b/>
      <sz val="10"/>
      <name val="굴림체"/>
      <family val="3"/>
      <charset val="129"/>
    </font>
    <font>
      <sz val="13"/>
      <name val="굴림체"/>
      <family val="3"/>
      <charset val="129"/>
    </font>
    <font>
      <sz val="10"/>
      <name val="½Å¸íÁ¶"/>
      <family val="3"/>
      <charset val="129"/>
    </font>
    <font>
      <sz val="11"/>
      <name val="새굴림"/>
      <family val="1"/>
      <charset val="129"/>
    </font>
    <font>
      <sz val="8"/>
      <name val="굴림체"/>
      <family val="3"/>
      <charset val="129"/>
    </font>
    <font>
      <sz val="7"/>
      <name val="굴림체"/>
      <family val="3"/>
      <charset val="129"/>
    </font>
    <font>
      <sz val="11"/>
      <name val="굴림"/>
      <family val="3"/>
      <charset val="129"/>
    </font>
    <font>
      <sz val="9"/>
      <name val="휴먼견출명조"/>
      <family val="1"/>
      <charset val="129"/>
    </font>
    <font>
      <sz val="11"/>
      <color indexed="8"/>
      <name val="굴림"/>
      <family val="3"/>
      <charset val="129"/>
    </font>
    <font>
      <b/>
      <sz val="11"/>
      <name val="굴림"/>
      <family val="3"/>
      <charset val="129"/>
    </font>
    <font>
      <b/>
      <sz val="11"/>
      <color indexed="8"/>
      <name val="굴림"/>
      <family val="3"/>
      <charset val="129"/>
    </font>
    <font>
      <sz val="12"/>
      <name val="바탕체"/>
      <family val="1"/>
      <charset val="129"/>
    </font>
    <font>
      <sz val="10"/>
      <name val="휴먼견출명조"/>
      <family val="1"/>
      <charset val="129"/>
    </font>
    <font>
      <sz val="9"/>
      <color indexed="8"/>
      <name val="휴먼견출명조"/>
      <family val="1"/>
      <charset val="129"/>
    </font>
    <font>
      <b/>
      <sz val="13"/>
      <name val="½Å¸í ½Å¹®¸íÁ¶"/>
      <family val="3"/>
      <charset val="129"/>
    </font>
    <font>
      <sz val="14"/>
      <name val="굴림체"/>
      <family val="3"/>
      <charset val="129"/>
    </font>
    <font>
      <b/>
      <sz val="10"/>
      <color indexed="10"/>
      <name val="맑은 고딕"/>
      <family val="3"/>
      <charset val="129"/>
    </font>
    <font>
      <b/>
      <sz val="11"/>
      <color indexed="10"/>
      <name val="맑은 고딕"/>
      <family val="3"/>
      <charset val="129"/>
    </font>
    <font>
      <sz val="6"/>
      <name val="굴림체"/>
      <family val="3"/>
      <charset val="129"/>
    </font>
    <font>
      <b/>
      <sz val="20"/>
      <name val="굴림체"/>
      <family val="3"/>
      <charset val="129"/>
    </font>
    <font>
      <sz val="16"/>
      <name val="굴림체"/>
      <family val="3"/>
      <charset val="129"/>
    </font>
    <font>
      <sz val="10"/>
      <color rgb="FFFF0000"/>
      <name val="굴림체"/>
      <family val="3"/>
      <charset val="129"/>
    </font>
    <font>
      <sz val="11"/>
      <color theme="1"/>
      <name val="굴림체"/>
      <family val="3"/>
      <charset val="129"/>
    </font>
    <font>
      <sz val="11"/>
      <color theme="1"/>
      <name val="맑은 고딕"/>
      <family val="3"/>
      <charset val="129"/>
    </font>
    <font>
      <sz val="11"/>
      <color rgb="FF00B0F0"/>
      <name val="굴림체"/>
      <family val="3"/>
      <charset val="129"/>
    </font>
    <font>
      <sz val="11"/>
      <color rgb="FFFF0000"/>
      <name val="굴림체"/>
      <family val="3"/>
      <charset val="129"/>
    </font>
    <font>
      <sz val="10"/>
      <color rgb="FF00B0F0"/>
      <name val="굴림체"/>
      <family val="3"/>
      <charset val="129"/>
    </font>
    <font>
      <sz val="9"/>
      <color rgb="FF00B0F0"/>
      <name val="굴림체"/>
      <family val="3"/>
      <charset val="129"/>
    </font>
    <font>
      <b/>
      <sz val="11"/>
      <color rgb="FF00B0F0"/>
      <name val="굴림체"/>
      <family val="3"/>
      <charset val="129"/>
    </font>
    <font>
      <sz val="11"/>
      <color rgb="FF0070C0"/>
      <name val="굴림체"/>
      <family val="3"/>
      <charset val="129"/>
    </font>
    <font>
      <b/>
      <sz val="11"/>
      <color rgb="FF0070C0"/>
      <name val="굴림체"/>
      <family val="3"/>
      <charset val="129"/>
    </font>
    <font>
      <sz val="10"/>
      <color rgb="FF0070C0"/>
      <name val="굴림체"/>
      <family val="3"/>
      <charset val="129"/>
    </font>
    <font>
      <sz val="9"/>
      <color rgb="FF0070C0"/>
      <name val="굴림체"/>
      <family val="3"/>
      <charset val="129"/>
    </font>
    <font>
      <sz val="8"/>
      <color theme="1"/>
      <name val="굴림체"/>
      <family val="3"/>
      <charset val="129"/>
    </font>
    <font>
      <sz val="10"/>
      <color theme="1"/>
      <name val="굴림체"/>
      <family val="3"/>
      <charset val="129"/>
    </font>
    <font>
      <sz val="11"/>
      <name val="맑은 고딕"/>
      <family val="3"/>
      <charset val="129"/>
    </font>
    <font>
      <b/>
      <sz val="11"/>
      <color rgb="FFFF0000"/>
      <name val="굴림체"/>
      <family val="3"/>
      <charset val="129"/>
    </font>
    <font>
      <sz val="9"/>
      <color rgb="FFFF0000"/>
      <name val="굴림체"/>
      <family val="3"/>
      <charset val="129"/>
    </font>
    <font>
      <b/>
      <sz val="10"/>
      <color rgb="FFFF0000"/>
      <name val="굴림체"/>
      <family val="3"/>
      <charset val="129"/>
    </font>
    <font>
      <sz val="14"/>
      <color rgb="FFFF0000"/>
      <name val="굴림체"/>
      <family val="3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</borders>
  <cellStyleXfs count="14">
    <xf numFmtId="0" fontId="0" fillId="0" borderId="0"/>
    <xf numFmtId="182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10" fillId="0" borderId="0"/>
    <xf numFmtId="41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1" fillId="0" borderId="0"/>
    <xf numFmtId="0" fontId="26" fillId="0" borderId="0"/>
    <xf numFmtId="41" fontId="1" fillId="0" borderId="0" applyFont="0" applyFill="0" applyBorder="0" applyAlignment="0" applyProtection="0">
      <alignment vertical="center"/>
    </xf>
  </cellStyleXfs>
  <cellXfs count="729">
    <xf numFmtId="0" fontId="0" fillId="0" borderId="0" xfId="0"/>
    <xf numFmtId="0" fontId="3" fillId="0" borderId="0" xfId="0" applyFont="1" applyFill="1"/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4" fillId="0" borderId="4" xfId="0" applyFont="1" applyBorder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184" fontId="15" fillId="0" borderId="4" xfId="0" applyNumberFormat="1" applyFont="1" applyBorder="1" applyAlignment="1">
      <alignment horizontal="center" vertical="center" wrapText="1"/>
    </xf>
    <xf numFmtId="186" fontId="14" fillId="0" borderId="11" xfId="0" applyNumberFormat="1" applyFont="1" applyBorder="1" applyAlignment="1">
      <alignment vertical="center" wrapText="1"/>
    </xf>
    <xf numFmtId="186" fontId="14" fillId="0" borderId="5" xfId="0" applyNumberFormat="1" applyFont="1" applyBorder="1" applyAlignment="1">
      <alignment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center" vertical="center" wrapText="1"/>
    </xf>
    <xf numFmtId="185" fontId="14" fillId="0" borderId="14" xfId="0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 vertical="center" wrapText="1"/>
    </xf>
    <xf numFmtId="0" fontId="14" fillId="0" borderId="5" xfId="0" applyFont="1" applyBorder="1" applyAlignment="1">
      <alignment horizontal="left" vertical="center" wrapText="1"/>
    </xf>
    <xf numFmtId="0" fontId="13" fillId="0" borderId="11" xfId="0" applyFont="1" applyBorder="1" applyAlignment="1">
      <alignment vertical="center" wrapText="1"/>
    </xf>
    <xf numFmtId="0" fontId="14" fillId="0" borderId="4" xfId="0" applyFont="1" applyBorder="1" applyAlignment="1">
      <alignment horizontal="center" vertical="center" wrapText="1"/>
    </xf>
    <xf numFmtId="185" fontId="14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6" fillId="0" borderId="0" xfId="0" applyFont="1"/>
    <xf numFmtId="0" fontId="17" fillId="0" borderId="0" xfId="0" applyFont="1" applyAlignment="1">
      <alignment horizontal="justify"/>
    </xf>
    <xf numFmtId="0" fontId="0" fillId="0" borderId="0" xfId="0" applyAlignment="1">
      <alignment horizontal="right"/>
    </xf>
    <xf numFmtId="0" fontId="14" fillId="0" borderId="0" xfId="0" applyFont="1"/>
    <xf numFmtId="0" fontId="14" fillId="0" borderId="10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justify" vertical="center" wrapText="1"/>
    </xf>
    <xf numFmtId="188" fontId="14" fillId="0" borderId="16" xfId="0" applyNumberFormat="1" applyFont="1" applyFill="1" applyBorder="1" applyAlignment="1">
      <alignment horizontal="right" vertical="center"/>
    </xf>
    <xf numFmtId="49" fontId="14" fillId="0" borderId="16" xfId="0" applyNumberFormat="1" applyFont="1" applyFill="1" applyBorder="1" applyAlignment="1">
      <alignment horizontal="justify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4" fillId="0" borderId="16" xfId="0" quotePrefix="1" applyFont="1" applyFill="1" applyBorder="1" applyAlignment="1">
      <alignment horizontal="justify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justify" vertical="center" wrapText="1"/>
    </xf>
    <xf numFmtId="0" fontId="3" fillId="0" borderId="0" xfId="0" applyFont="1"/>
    <xf numFmtId="0" fontId="15" fillId="0" borderId="18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justify" vertical="center" wrapText="1"/>
    </xf>
    <xf numFmtId="0" fontId="14" fillId="0" borderId="18" xfId="0" applyFont="1" applyFill="1" applyBorder="1" applyAlignment="1">
      <alignment horizontal="center" vertical="center" wrapText="1"/>
    </xf>
    <xf numFmtId="188" fontId="14" fillId="0" borderId="18" xfId="0" applyNumberFormat="1" applyFont="1" applyFill="1" applyBorder="1" applyAlignment="1">
      <alignment horizontal="right" vertical="center"/>
    </xf>
    <xf numFmtId="49" fontId="14" fillId="0" borderId="18" xfId="0" applyNumberFormat="1" applyFont="1" applyFill="1" applyBorder="1" applyAlignment="1">
      <alignment horizontal="justify" vertical="center" wrapText="1"/>
    </xf>
    <xf numFmtId="189" fontId="13" fillId="0" borderId="16" xfId="0" applyNumberFormat="1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0" fillId="0" borderId="16" xfId="0" applyFont="1" applyFill="1" applyBorder="1"/>
    <xf numFmtId="49" fontId="14" fillId="0" borderId="16" xfId="0" applyNumberFormat="1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vertical="center"/>
    </xf>
    <xf numFmtId="49" fontId="14" fillId="0" borderId="18" xfId="0" applyNumberFormat="1" applyFont="1" applyFill="1" applyBorder="1" applyAlignment="1">
      <alignment horizontal="left" vertical="center"/>
    </xf>
    <xf numFmtId="0" fontId="14" fillId="0" borderId="18" xfId="0" applyFont="1" applyFill="1" applyBorder="1" applyAlignment="1">
      <alignment vertical="center"/>
    </xf>
    <xf numFmtId="0" fontId="14" fillId="0" borderId="18" xfId="0" applyFont="1" applyFill="1" applyBorder="1" applyAlignment="1">
      <alignment horizontal="center" vertical="center"/>
    </xf>
    <xf numFmtId="49" fontId="14" fillId="0" borderId="18" xfId="0" applyNumberFormat="1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left" vertical="center" wrapText="1"/>
    </xf>
    <xf numFmtId="0" fontId="14" fillId="0" borderId="16" xfId="0" quotePrefix="1" applyFont="1" applyFill="1" applyBorder="1" applyAlignment="1">
      <alignment horizontal="left" vertical="center" wrapText="1"/>
    </xf>
    <xf numFmtId="0" fontId="14" fillId="0" borderId="16" xfId="0" quotePrefix="1" applyFont="1" applyFill="1" applyBorder="1" applyAlignment="1">
      <alignment vertical="center"/>
    </xf>
    <xf numFmtId="0" fontId="14" fillId="0" borderId="9" xfId="0" applyFont="1" applyFill="1" applyBorder="1" applyAlignment="1">
      <alignment horizontal="justify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justify" vertical="center" wrapText="1"/>
    </xf>
    <xf numFmtId="0" fontId="14" fillId="0" borderId="16" xfId="0" applyFont="1" applyFill="1" applyBorder="1" applyAlignment="1">
      <alignment horizontal="center"/>
    </xf>
    <xf numFmtId="0" fontId="14" fillId="0" borderId="16" xfId="0" applyFont="1" applyFill="1" applyBorder="1"/>
    <xf numFmtId="0" fontId="14" fillId="0" borderId="18" xfId="0" quotePrefix="1" applyFont="1" applyFill="1" applyBorder="1" applyAlignment="1">
      <alignment horizontal="left" vertical="center" wrapText="1"/>
    </xf>
    <xf numFmtId="0" fontId="14" fillId="0" borderId="18" xfId="0" quotePrefix="1" applyNumberFormat="1" applyFont="1" applyFill="1" applyBorder="1" applyAlignment="1">
      <alignment horizontal="left" vertical="center" wrapText="1"/>
    </xf>
    <xf numFmtId="0" fontId="19" fillId="0" borderId="18" xfId="0" quotePrefix="1" applyFont="1" applyFill="1" applyBorder="1" applyAlignment="1">
      <alignment horizontal="left" vertical="center" wrapText="1"/>
    </xf>
    <xf numFmtId="0" fontId="13" fillId="0" borderId="16" xfId="0" quotePrefix="1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justify" vertical="center" wrapText="1"/>
    </xf>
    <xf numFmtId="0" fontId="5" fillId="0" borderId="0" xfId="0" applyFont="1"/>
    <xf numFmtId="0" fontId="1" fillId="0" borderId="0" xfId="0" applyFont="1"/>
    <xf numFmtId="0" fontId="5" fillId="0" borderId="0" xfId="0" applyFont="1" applyFill="1"/>
    <xf numFmtId="0" fontId="16" fillId="0" borderId="0" xfId="0" applyFont="1" applyFill="1"/>
    <xf numFmtId="0" fontId="0" fillId="0" borderId="0" xfId="0" applyFill="1"/>
    <xf numFmtId="0" fontId="21" fillId="0" borderId="0" xfId="0" applyNumberFormat="1" applyFont="1" applyFill="1" applyAlignment="1">
      <alignment horizontal="center" vertical="center"/>
    </xf>
    <xf numFmtId="41" fontId="21" fillId="0" borderId="0" xfId="0" applyNumberFormat="1" applyFont="1" applyFill="1" applyAlignment="1">
      <alignment horizontal="center" vertical="center"/>
    </xf>
    <xf numFmtId="0" fontId="21" fillId="0" borderId="0" xfId="0" applyNumberFormat="1" applyFont="1" applyFill="1" applyAlignment="1">
      <alignment horizontal="left" vertical="center"/>
    </xf>
    <xf numFmtId="0" fontId="22" fillId="0" borderId="0" xfId="0" applyNumberFormat="1" applyFont="1" applyAlignment="1">
      <alignment horizontal="center" vertical="center"/>
    </xf>
    <xf numFmtId="0" fontId="21" fillId="0" borderId="17" xfId="0" applyNumberFormat="1" applyFont="1" applyFill="1" applyBorder="1" applyAlignment="1">
      <alignment horizontal="center" vertical="center"/>
    </xf>
    <xf numFmtId="0" fontId="21" fillId="0" borderId="8" xfId="0" applyNumberFormat="1" applyFont="1" applyFill="1" applyBorder="1" applyAlignment="1">
      <alignment horizontal="center" vertical="center"/>
    </xf>
    <xf numFmtId="0" fontId="23" fillId="0" borderId="17" xfId="0" applyNumberFormat="1" applyFont="1" applyFill="1" applyBorder="1" applyAlignment="1">
      <alignment horizontal="center" vertical="center" wrapText="1"/>
    </xf>
    <xf numFmtId="41" fontId="23" fillId="0" borderId="8" xfId="0" applyNumberFormat="1" applyFont="1" applyFill="1" applyBorder="1" applyAlignment="1">
      <alignment horizontal="center" vertical="center" wrapText="1"/>
    </xf>
    <xf numFmtId="0" fontId="24" fillId="0" borderId="8" xfId="0" applyNumberFormat="1" applyFont="1" applyFill="1" applyBorder="1" applyAlignment="1">
      <alignment horizontal="center" vertical="center"/>
    </xf>
    <xf numFmtId="187" fontId="25" fillId="0" borderId="17" xfId="0" applyNumberFormat="1" applyFont="1" applyFill="1" applyBorder="1" applyAlignment="1">
      <alignment horizontal="center" vertical="center" wrapText="1"/>
    </xf>
    <xf numFmtId="0" fontId="25" fillId="0" borderId="8" xfId="0" applyNumberFormat="1" applyFont="1" applyFill="1" applyBorder="1" applyAlignment="1">
      <alignment horizontal="center" vertical="center" wrapText="1"/>
    </xf>
    <xf numFmtId="0" fontId="25" fillId="0" borderId="17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Alignment="1">
      <alignment horizontal="center" vertical="center"/>
    </xf>
    <xf numFmtId="0" fontId="21" fillId="0" borderId="17" xfId="0" applyNumberFormat="1" applyFont="1" applyFill="1" applyBorder="1" applyAlignment="1">
      <alignment horizontal="left" vertical="center" wrapText="1"/>
    </xf>
    <xf numFmtId="0" fontId="21" fillId="0" borderId="16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left" vertical="center"/>
    </xf>
    <xf numFmtId="0" fontId="21" fillId="0" borderId="16" xfId="0" applyNumberFormat="1" applyFont="1" applyFill="1" applyBorder="1" applyAlignment="1">
      <alignment horizontal="left" vertical="center" wrapText="1"/>
    </xf>
    <xf numFmtId="38" fontId="21" fillId="0" borderId="16" xfId="12" applyNumberFormat="1" applyFont="1" applyFill="1" applyBorder="1" applyAlignment="1">
      <alignment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left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left" vertical="center"/>
    </xf>
    <xf numFmtId="0" fontId="8" fillId="0" borderId="16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Border="1" applyAlignment="1">
      <alignment horizontal="center" vertical="center" wrapText="1"/>
    </xf>
    <xf numFmtId="0" fontId="3" fillId="0" borderId="16" xfId="12" applyNumberFormat="1" applyFont="1" applyFill="1" applyBorder="1" applyAlignment="1">
      <alignment vertical="center"/>
    </xf>
    <xf numFmtId="0" fontId="3" fillId="0" borderId="16" xfId="12" applyNumberFormat="1" applyFont="1" applyFill="1" applyBorder="1" applyAlignment="1">
      <alignment horizontal="center" vertical="center"/>
    </xf>
    <xf numFmtId="0" fontId="22" fillId="2" borderId="0" xfId="0" applyNumberFormat="1" applyFont="1" applyFill="1" applyAlignment="1">
      <alignment horizontal="center" vertical="center"/>
    </xf>
    <xf numFmtId="0" fontId="14" fillId="0" borderId="16" xfId="12" applyNumberFormat="1" applyFont="1" applyFill="1" applyBorder="1" applyAlignment="1">
      <alignment horizontal="center" vertical="center"/>
    </xf>
    <xf numFmtId="0" fontId="3" fillId="0" borderId="16" xfId="12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Alignment="1">
      <alignment horizontal="center" vertical="center"/>
    </xf>
    <xf numFmtId="41" fontId="22" fillId="0" borderId="0" xfId="0" applyNumberFormat="1" applyFont="1" applyFill="1" applyAlignment="1">
      <alignment horizontal="center" vertical="center"/>
    </xf>
    <xf numFmtId="0" fontId="22" fillId="0" borderId="0" xfId="0" applyNumberFormat="1" applyFont="1" applyFill="1" applyAlignment="1">
      <alignment horizontal="left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3" fillId="0" borderId="1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87" fontId="4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188" fontId="3" fillId="0" borderId="17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justify" vertical="center" wrapText="1"/>
    </xf>
    <xf numFmtId="188" fontId="3" fillId="0" borderId="16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justify" vertical="center" wrapText="1"/>
    </xf>
    <xf numFmtId="188" fontId="3" fillId="0" borderId="1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justify" vertical="center" wrapText="1"/>
    </xf>
    <xf numFmtId="0" fontId="3" fillId="0" borderId="16" xfId="0" applyFont="1" applyBorder="1" applyAlignment="1">
      <alignment horizontal="left" vertical="center" wrapText="1"/>
    </xf>
    <xf numFmtId="186" fontId="3" fillId="0" borderId="16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17" xfId="0" applyFont="1" applyFill="1" applyBorder="1" applyAlignment="1">
      <alignment horizontal="justify" vertical="center" wrapText="1"/>
    </xf>
    <xf numFmtId="0" fontId="3" fillId="0" borderId="16" xfId="0" applyFont="1" applyBorder="1" applyAlignment="1">
      <alignment horizontal="center" vertical="center"/>
    </xf>
    <xf numFmtId="41" fontId="3" fillId="0" borderId="16" xfId="0" applyNumberFormat="1" applyFont="1" applyBorder="1" applyAlignment="1">
      <alignment horizontal="right" vertical="center"/>
    </xf>
    <xf numFmtId="187" fontId="4" fillId="0" borderId="16" xfId="0" applyNumberFormat="1" applyFont="1" applyFill="1" applyBorder="1" applyAlignment="1">
      <alignment horizontal="center" vertical="center" wrapText="1"/>
    </xf>
    <xf numFmtId="187" fontId="4" fillId="0" borderId="17" xfId="0" applyNumberFormat="1" applyFont="1" applyFill="1" applyBorder="1" applyAlignment="1">
      <alignment horizontal="center" vertical="center" wrapText="1"/>
    </xf>
    <xf numFmtId="187" fontId="4" fillId="0" borderId="18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188" fontId="4" fillId="0" borderId="16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/>
    </xf>
    <xf numFmtId="188" fontId="3" fillId="0" borderId="16" xfId="0" applyNumberFormat="1" applyFont="1" applyFill="1" applyBorder="1" applyAlignment="1">
      <alignment horizontal="right" vertical="center"/>
    </xf>
    <xf numFmtId="41" fontId="3" fillId="0" borderId="16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/>
    </xf>
    <xf numFmtId="41" fontId="3" fillId="0" borderId="16" xfId="8" applyFont="1" applyFill="1" applyBorder="1" applyAlignment="1">
      <alignment horizontal="right" vertical="center"/>
    </xf>
    <xf numFmtId="0" fontId="0" fillId="2" borderId="0" xfId="0" applyFill="1"/>
    <xf numFmtId="41" fontId="3" fillId="2" borderId="8" xfId="8" applyFont="1" applyFill="1" applyBorder="1" applyAlignment="1">
      <alignment horizontal="center" vertical="center"/>
    </xf>
    <xf numFmtId="0" fontId="3" fillId="2" borderId="8" xfId="8" applyNumberFormat="1" applyFont="1" applyFill="1" applyBorder="1" applyAlignment="1">
      <alignment horizontal="center" vertical="center" wrapText="1"/>
    </xf>
    <xf numFmtId="41" fontId="4" fillId="0" borderId="8" xfId="8" applyFont="1" applyBorder="1" applyAlignment="1">
      <alignment horizontal="center" vertical="center"/>
    </xf>
    <xf numFmtId="0" fontId="4" fillId="0" borderId="8" xfId="8" applyNumberFormat="1" applyFont="1" applyBorder="1" applyAlignment="1">
      <alignment horizontal="center" vertical="center"/>
    </xf>
    <xf numFmtId="41" fontId="4" fillId="0" borderId="8" xfId="8" applyFont="1" applyBorder="1" applyAlignment="1">
      <alignment vertical="center"/>
    </xf>
    <xf numFmtId="41" fontId="3" fillId="0" borderId="16" xfId="8" applyFont="1" applyFill="1" applyBorder="1" applyAlignment="1">
      <alignment vertical="center"/>
    </xf>
    <xf numFmtId="0" fontId="0" fillId="3" borderId="0" xfId="0" applyFill="1"/>
    <xf numFmtId="0" fontId="0" fillId="0" borderId="0" xfId="0" applyNumberFormat="1" applyAlignment="1">
      <alignment horizontal="right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wrapText="1"/>
    </xf>
    <xf numFmtId="188" fontId="3" fillId="0" borderId="16" xfId="0" applyNumberFormat="1" applyFont="1" applyBorder="1" applyAlignment="1">
      <alignment horizontal="right" vertical="center" shrinkToFit="1"/>
    </xf>
    <xf numFmtId="192" fontId="3" fillId="0" borderId="16" xfId="0" applyNumberFormat="1" applyFont="1" applyBorder="1" applyAlignment="1">
      <alignment horizontal="center" vertical="center" wrapText="1"/>
    </xf>
    <xf numFmtId="192" fontId="3" fillId="0" borderId="16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justify" wrapText="1"/>
    </xf>
    <xf numFmtId="0" fontId="11" fillId="0" borderId="0" xfId="0" applyFont="1"/>
    <xf numFmtId="0" fontId="3" fillId="0" borderId="0" xfId="0" applyFont="1" applyFill="1" applyAlignment="1">
      <alignment horizontal="justify" wrapText="1"/>
    </xf>
    <xf numFmtId="0" fontId="3" fillId="3" borderId="0" xfId="0" applyFont="1" applyFill="1" applyAlignment="1">
      <alignment horizontal="justify" wrapText="1"/>
    </xf>
    <xf numFmtId="0" fontId="3" fillId="3" borderId="0" xfId="0" applyFont="1" applyFill="1"/>
    <xf numFmtId="0" fontId="11" fillId="0" borderId="0" xfId="0" applyFont="1" applyFill="1" applyAlignment="1">
      <alignment horizontal="justify" wrapText="1"/>
    </xf>
    <xf numFmtId="0" fontId="11" fillId="0" borderId="0" xfId="0" applyFont="1" applyFill="1"/>
    <xf numFmtId="0" fontId="11" fillId="0" borderId="0" xfId="0" applyFont="1" applyBorder="1"/>
    <xf numFmtId="0" fontId="31" fillId="0" borderId="0" xfId="0" applyFont="1" applyBorder="1" applyAlignment="1">
      <alignment horizontal="center" vertical="center" wrapText="1"/>
    </xf>
    <xf numFmtId="41" fontId="32" fillId="0" borderId="0" xfId="0" applyNumberFormat="1" applyFont="1" applyBorder="1" applyAlignment="1">
      <alignment horizontal="right" vertical="center" wrapText="1"/>
    </xf>
    <xf numFmtId="41" fontId="12" fillId="0" borderId="0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justify" wrapText="1"/>
    </xf>
    <xf numFmtId="192" fontId="19" fillId="0" borderId="16" xfId="0" applyNumberFormat="1" applyFont="1" applyBorder="1" applyAlignment="1">
      <alignment horizontal="center" vertical="center" wrapText="1"/>
    </xf>
    <xf numFmtId="192" fontId="33" fillId="0" borderId="16" xfId="0" applyNumberFormat="1" applyFont="1" applyBorder="1" applyAlignment="1">
      <alignment horizontal="center" vertical="center" wrapText="1"/>
    </xf>
    <xf numFmtId="192" fontId="3" fillId="0" borderId="16" xfId="0" applyNumberFormat="1" applyFont="1" applyBorder="1"/>
    <xf numFmtId="0" fontId="0" fillId="0" borderId="0" xfId="0" applyAlignment="1">
      <alignment horizontal="center"/>
    </xf>
    <xf numFmtId="0" fontId="34" fillId="0" borderId="0" xfId="0" applyFont="1" applyAlignment="1">
      <alignment horizontal="right"/>
    </xf>
    <xf numFmtId="0" fontId="34" fillId="0" borderId="0" xfId="0" applyFont="1" applyBorder="1" applyAlignment="1">
      <alignment horizontal="distributed"/>
    </xf>
    <xf numFmtId="0" fontId="34" fillId="0" borderId="0" xfId="0" applyFont="1" applyBorder="1" applyAlignment="1">
      <alignment horizontal="center"/>
    </xf>
    <xf numFmtId="0" fontId="35" fillId="0" borderId="0" xfId="0" applyFont="1"/>
    <xf numFmtId="0" fontId="35" fillId="0" borderId="0" xfId="0" applyFont="1" applyBorder="1" applyAlignment="1"/>
    <xf numFmtId="0" fontId="35" fillId="0" borderId="0" xfId="0" applyFont="1" applyAlignment="1"/>
    <xf numFmtId="0" fontId="35" fillId="0" borderId="0" xfId="0" applyFont="1" applyAlignment="1">
      <alignment vertical="center"/>
    </xf>
    <xf numFmtId="49" fontId="35" fillId="0" borderId="0" xfId="0" applyNumberFormat="1" applyFont="1" applyAlignment="1">
      <alignment horizontal="right" vertical="center"/>
    </xf>
    <xf numFmtId="0" fontId="35" fillId="0" borderId="0" xfId="0" applyFont="1" applyBorder="1" applyAlignment="1">
      <alignment horizontal="distributed" vertical="center"/>
    </xf>
    <xf numFmtId="0" fontId="35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distributed" vertical="center"/>
    </xf>
    <xf numFmtId="0" fontId="14" fillId="0" borderId="9" xfId="0" applyFont="1" applyFill="1" applyBorder="1" applyAlignment="1">
      <alignment horizontal="left" vertical="center" wrapText="1"/>
    </xf>
    <xf numFmtId="0" fontId="3" fillId="0" borderId="16" xfId="0" applyFont="1" applyFill="1" applyBorder="1"/>
    <xf numFmtId="0" fontId="29" fillId="0" borderId="20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186" fontId="4" fillId="0" borderId="18" xfId="0" applyNumberFormat="1" applyFont="1" applyFill="1" applyBorder="1" applyAlignment="1">
      <alignment horizontal="right" vertical="center"/>
    </xf>
    <xf numFmtId="186" fontId="3" fillId="0" borderId="18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center" wrapText="1"/>
    </xf>
    <xf numFmtId="188" fontId="3" fillId="0" borderId="8" xfId="0" applyNumberFormat="1" applyFont="1" applyFill="1" applyBorder="1" applyAlignment="1">
      <alignment horizontal="center" vertical="center" wrapText="1"/>
    </xf>
    <xf numFmtId="186" fontId="3" fillId="0" borderId="0" xfId="0" applyNumberFormat="1" applyFont="1" applyFill="1" applyBorder="1" applyAlignment="1">
      <alignment horizontal="right" vertical="center"/>
    </xf>
    <xf numFmtId="0" fontId="3" fillId="0" borderId="16" xfId="0" quotePrefix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/>
    </xf>
    <xf numFmtId="188" fontId="3" fillId="0" borderId="9" xfId="0" applyNumberFormat="1" applyFont="1" applyFill="1" applyBorder="1" applyAlignment="1">
      <alignment horizontal="right" vertical="center"/>
    </xf>
    <xf numFmtId="0" fontId="0" fillId="0" borderId="0" xfId="0" applyFont="1" applyFill="1"/>
    <xf numFmtId="41" fontId="3" fillId="0" borderId="9" xfId="0" applyNumberFormat="1" applyFont="1" applyFill="1" applyBorder="1" applyAlignment="1">
      <alignment horizontal="right" vertical="center"/>
    </xf>
    <xf numFmtId="192" fontId="3" fillId="0" borderId="16" xfId="0" applyNumberFormat="1" applyFont="1" applyBorder="1" applyAlignment="1">
      <alignment horizontal="right" vertical="center"/>
    </xf>
    <xf numFmtId="186" fontId="3" fillId="0" borderId="9" xfId="0" applyNumberFormat="1" applyFont="1" applyFill="1" applyBorder="1" applyAlignment="1">
      <alignment horizontal="right" vertical="center"/>
    </xf>
    <xf numFmtId="49" fontId="14" fillId="0" borderId="18" xfId="0" quotePrefix="1" applyNumberFormat="1" applyFont="1" applyFill="1" applyBorder="1" applyAlignment="1">
      <alignment horizontal="left" vertical="center" wrapText="1"/>
    </xf>
    <xf numFmtId="49" fontId="14" fillId="0" borderId="9" xfId="0" quotePrefix="1" applyNumberFormat="1" applyFont="1" applyFill="1" applyBorder="1" applyAlignment="1">
      <alignment horizontal="left" vertical="center" wrapText="1"/>
    </xf>
    <xf numFmtId="49" fontId="14" fillId="0" borderId="16" xfId="0" quotePrefix="1" applyNumberFormat="1" applyFont="1" applyFill="1" applyBorder="1" applyAlignment="1">
      <alignment horizontal="left" vertical="center" wrapText="1"/>
    </xf>
    <xf numFmtId="188" fontId="36" fillId="0" borderId="17" xfId="0" applyNumberFormat="1" applyFont="1" applyFill="1" applyBorder="1" applyAlignment="1">
      <alignment horizontal="right" vertical="center"/>
    </xf>
    <xf numFmtId="188" fontId="3" fillId="0" borderId="17" xfId="0" applyNumberFormat="1" applyFont="1" applyFill="1" applyBorder="1" applyAlignment="1">
      <alignment horizontal="right" vertical="center"/>
    </xf>
    <xf numFmtId="0" fontId="3" fillId="0" borderId="18" xfId="11" applyFont="1" applyBorder="1" applyAlignment="1">
      <alignment horizontal="center" vertical="center" wrapText="1"/>
    </xf>
    <xf numFmtId="0" fontId="3" fillId="0" borderId="18" xfId="11" applyFont="1" applyFill="1" applyBorder="1" applyAlignment="1">
      <alignment horizontal="center" vertical="center" wrapText="1"/>
    </xf>
    <xf numFmtId="0" fontId="3" fillId="0" borderId="16" xfId="11" applyFont="1" applyBorder="1" applyAlignment="1">
      <alignment horizontal="center" vertical="center" wrapText="1"/>
    </xf>
    <xf numFmtId="0" fontId="3" fillId="0" borderId="16" xfId="11" applyFont="1" applyFill="1" applyBorder="1" applyAlignment="1">
      <alignment horizontal="center" vertical="center" wrapText="1"/>
    </xf>
    <xf numFmtId="0" fontId="3" fillId="0" borderId="10" xfId="11" applyFont="1" applyBorder="1" applyAlignment="1">
      <alignment horizontal="center" vertical="center" wrapText="1"/>
    </xf>
    <xf numFmtId="191" fontId="3" fillId="0" borderId="16" xfId="11" applyNumberFormat="1" applyFont="1" applyFill="1" applyBorder="1" applyAlignment="1">
      <alignment horizontal="right" vertical="center"/>
    </xf>
    <xf numFmtId="186" fontId="3" fillId="0" borderId="10" xfId="11" applyNumberFormat="1" applyFont="1" applyBorder="1" applyAlignment="1">
      <alignment horizontal="right" vertical="center"/>
    </xf>
    <xf numFmtId="186" fontId="3" fillId="0" borderId="16" xfId="11" applyNumberFormat="1" applyFont="1" applyFill="1" applyBorder="1" applyAlignment="1">
      <alignment horizontal="right" vertical="center"/>
    </xf>
    <xf numFmtId="186" fontId="3" fillId="0" borderId="10" xfId="11" applyNumberFormat="1" applyFont="1" applyBorder="1" applyAlignment="1">
      <alignment horizontal="center" vertical="center"/>
    </xf>
    <xf numFmtId="186" fontId="3" fillId="0" borderId="18" xfId="11" applyNumberFormat="1" applyFont="1" applyFill="1" applyBorder="1" applyAlignment="1">
      <alignment horizontal="center" vertical="center"/>
    </xf>
    <xf numFmtId="192" fontId="3" fillId="0" borderId="16" xfId="0" applyNumberFormat="1" applyFont="1" applyFill="1" applyBorder="1" applyAlignment="1">
      <alignment horizontal="right" vertical="center"/>
    </xf>
    <xf numFmtId="192" fontId="3" fillId="0" borderId="17" xfId="0" applyNumberFormat="1" applyFont="1" applyBorder="1" applyAlignment="1">
      <alignment horizontal="center" vertical="center" wrapText="1"/>
    </xf>
    <xf numFmtId="192" fontId="3" fillId="4" borderId="16" xfId="0" applyNumberFormat="1" applyFont="1" applyFill="1" applyBorder="1" applyAlignment="1">
      <alignment horizontal="center" vertical="center" wrapText="1"/>
    </xf>
    <xf numFmtId="192" fontId="3" fillId="0" borderId="16" xfId="8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4" fillId="0" borderId="11" xfId="0" applyFont="1" applyBorder="1" applyAlignment="1">
      <alignment horizontal="center" vertical="center" wrapText="1"/>
    </xf>
    <xf numFmtId="185" fontId="14" fillId="0" borderId="11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185" fontId="14" fillId="0" borderId="5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vertical="center" wrapText="1"/>
    </xf>
    <xf numFmtId="185" fontId="14" fillId="0" borderId="6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85" fontId="14" fillId="0" borderId="15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185" fontId="15" fillId="0" borderId="0" xfId="0" applyNumberFormat="1" applyFont="1" applyBorder="1" applyAlignment="1">
      <alignment horizontal="left" vertical="center"/>
    </xf>
    <xf numFmtId="0" fontId="14" fillId="0" borderId="22" xfId="0" applyFont="1" applyBorder="1" applyAlignment="1">
      <alignment vertical="center" wrapText="1"/>
    </xf>
    <xf numFmtId="41" fontId="14" fillId="0" borderId="16" xfId="0" applyNumberFormat="1" applyFont="1" applyFill="1" applyBorder="1" applyAlignment="1">
      <alignment horizontal="right" vertical="center"/>
    </xf>
    <xf numFmtId="41" fontId="14" fillId="0" borderId="9" xfId="0" applyNumberFormat="1" applyFont="1" applyBorder="1" applyAlignment="1">
      <alignment horizontal="center" vertical="center" wrapText="1"/>
    </xf>
    <xf numFmtId="41" fontId="14" fillId="0" borderId="18" xfId="0" applyNumberFormat="1" applyFont="1" applyFill="1" applyBorder="1" applyAlignment="1">
      <alignment horizontal="right" vertical="center"/>
    </xf>
    <xf numFmtId="41" fontId="14" fillId="0" borderId="16" xfId="0" applyNumberFormat="1" applyFont="1" applyFill="1" applyBorder="1" applyAlignment="1">
      <alignment horizontal="right" vertical="center" wrapText="1"/>
    </xf>
    <xf numFmtId="41" fontId="14" fillId="0" borderId="18" xfId="0" applyNumberFormat="1" applyFont="1" applyBorder="1" applyAlignment="1">
      <alignment horizontal="center" vertical="center" wrapText="1"/>
    </xf>
    <xf numFmtId="41" fontId="14" fillId="0" borderId="18" xfId="0" applyNumberFormat="1" applyFont="1" applyFill="1" applyBorder="1" applyAlignment="1">
      <alignment horizontal="right" vertical="center" wrapText="1"/>
    </xf>
    <xf numFmtId="41" fontId="36" fillId="0" borderId="18" xfId="0" applyNumberFormat="1" applyFont="1" applyFill="1" applyBorder="1" applyAlignment="1">
      <alignment horizontal="right" vertical="center"/>
    </xf>
    <xf numFmtId="41" fontId="14" fillId="0" borderId="9" xfId="0" applyNumberFormat="1" applyFont="1" applyFill="1" applyBorder="1" applyAlignment="1">
      <alignment horizontal="right" vertical="center"/>
    </xf>
    <xf numFmtId="41" fontId="36" fillId="0" borderId="16" xfId="0" applyNumberFormat="1" applyFont="1" applyFill="1" applyBorder="1" applyAlignment="1">
      <alignment horizontal="right" vertical="center"/>
    </xf>
    <xf numFmtId="41" fontId="14" fillId="0" borderId="16" xfId="0" applyNumberFormat="1" applyFont="1" applyFill="1" applyBorder="1" applyAlignment="1">
      <alignment horizontal="right"/>
    </xf>
    <xf numFmtId="41" fontId="14" fillId="0" borderId="0" xfId="0" applyNumberFormat="1" applyFont="1" applyFill="1" applyBorder="1" applyAlignment="1">
      <alignment horizontal="right"/>
    </xf>
    <xf numFmtId="193" fontId="4" fillId="0" borderId="16" xfId="12" applyNumberFormat="1" applyFont="1" applyFill="1" applyBorder="1" applyAlignment="1">
      <alignment horizontal="right" vertical="center"/>
    </xf>
    <xf numFmtId="41" fontId="23" fillId="0" borderId="17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left" vertical="center"/>
    </xf>
    <xf numFmtId="0" fontId="3" fillId="0" borderId="10" xfId="12" applyNumberFormat="1" applyFont="1" applyFill="1" applyBorder="1" applyAlignment="1">
      <alignment horizontal="center" vertical="center"/>
    </xf>
    <xf numFmtId="0" fontId="3" fillId="0" borderId="10" xfId="12" applyNumberFormat="1" applyFont="1" applyFill="1" applyBorder="1" applyAlignment="1">
      <alignment vertical="center"/>
    </xf>
    <xf numFmtId="188" fontId="4" fillId="0" borderId="23" xfId="0" applyNumberFormat="1" applyFont="1" applyFill="1" applyBorder="1" applyAlignment="1">
      <alignment horizontal="right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88" fontId="14" fillId="0" borderId="17" xfId="0" applyNumberFormat="1" applyFont="1" applyFill="1" applyBorder="1" applyAlignment="1">
      <alignment horizontal="right" vertical="center" wrapText="1"/>
    </xf>
    <xf numFmtId="186" fontId="3" fillId="0" borderId="1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4" fillId="0" borderId="11" xfId="0" applyFont="1" applyBorder="1" applyAlignment="1">
      <alignment horizontal="center" vertical="center" wrapText="1"/>
    </xf>
    <xf numFmtId="185" fontId="14" fillId="0" borderId="11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185" fontId="14" fillId="0" borderId="5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vertical="center" wrapText="1"/>
    </xf>
    <xf numFmtId="185" fontId="14" fillId="0" borderId="6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85" fontId="14" fillId="0" borderId="15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vertical="center"/>
    </xf>
    <xf numFmtId="184" fontId="14" fillId="0" borderId="24" xfId="0" applyNumberFormat="1" applyFont="1" applyFill="1" applyBorder="1" applyAlignment="1">
      <alignment horizontal="center" vertical="center"/>
    </xf>
    <xf numFmtId="185" fontId="14" fillId="0" borderId="25" xfId="0" applyNumberFormat="1" applyFont="1" applyFill="1" applyBorder="1" applyAlignment="1">
      <alignment horizontal="center" vertical="center" wrapText="1"/>
    </xf>
    <xf numFmtId="185" fontId="14" fillId="0" borderId="5" xfId="0" applyNumberFormat="1" applyFont="1" applyFill="1" applyBorder="1" applyAlignment="1">
      <alignment horizontal="center" vertical="center" wrapText="1"/>
    </xf>
    <xf numFmtId="185" fontId="14" fillId="0" borderId="13" xfId="0" applyNumberFormat="1" applyFont="1" applyFill="1" applyBorder="1" applyAlignment="1">
      <alignment horizontal="center" vertical="center" wrapText="1"/>
    </xf>
    <xf numFmtId="185" fontId="14" fillId="0" borderId="14" xfId="0" applyNumberFormat="1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vertical="center" wrapText="1"/>
    </xf>
    <xf numFmtId="0" fontId="14" fillId="0" borderId="26" xfId="0" applyFont="1" applyFill="1" applyBorder="1" applyAlignment="1">
      <alignment horizontal="center" vertical="center" wrapText="1"/>
    </xf>
    <xf numFmtId="185" fontId="14" fillId="0" borderId="26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0" fontId="14" fillId="0" borderId="13" xfId="0" applyFont="1" applyFill="1" applyBorder="1" applyAlignment="1">
      <alignment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185" fontId="14" fillId="0" borderId="11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24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21" fillId="0" borderId="17" xfId="0" applyNumberFormat="1" applyFont="1" applyFill="1" applyBorder="1" applyAlignment="1">
      <alignment horizontal="center" vertical="center" wrapText="1"/>
    </xf>
    <xf numFmtId="0" fontId="21" fillId="0" borderId="17" xfId="0" applyNumberFormat="1" applyFont="1" applyFill="1" applyBorder="1" applyAlignment="1">
      <alignment vertical="center"/>
    </xf>
    <xf numFmtId="185" fontId="3" fillId="0" borderId="17" xfId="12" applyNumberFormat="1" applyFont="1" applyFill="1" applyBorder="1" applyAlignment="1">
      <alignment horizontal="right" vertical="center"/>
    </xf>
    <xf numFmtId="0" fontId="21" fillId="0" borderId="16" xfId="0" applyNumberFormat="1" applyFont="1" applyFill="1" applyBorder="1" applyAlignment="1">
      <alignment vertical="center"/>
    </xf>
    <xf numFmtId="185" fontId="3" fillId="0" borderId="16" xfId="12" applyNumberFormat="1" applyFont="1" applyFill="1" applyBorder="1" applyAlignment="1">
      <alignment horizontal="right" vertical="center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vertical="center"/>
    </xf>
    <xf numFmtId="0" fontId="14" fillId="0" borderId="16" xfId="0" applyNumberFormat="1" applyFont="1" applyFill="1" applyBorder="1" applyAlignment="1">
      <alignment horizontal="center" vertical="center" wrapText="1"/>
    </xf>
    <xf numFmtId="0" fontId="13" fillId="0" borderId="16" xfId="0" applyNumberFormat="1" applyFont="1" applyFill="1" applyBorder="1" applyAlignment="1">
      <alignment vertical="center"/>
    </xf>
    <xf numFmtId="185" fontId="21" fillId="0" borderId="16" xfId="0" applyNumberFormat="1" applyFont="1" applyFill="1" applyBorder="1" applyAlignment="1">
      <alignment horizontal="right" vertical="center"/>
    </xf>
    <xf numFmtId="185" fontId="21" fillId="0" borderId="10" xfId="0" applyNumberFormat="1" applyFont="1" applyFill="1" applyBorder="1" applyAlignment="1">
      <alignment horizontal="right" vertical="center"/>
    </xf>
    <xf numFmtId="0" fontId="23" fillId="0" borderId="8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/>
    </xf>
    <xf numFmtId="185" fontId="3" fillId="0" borderId="10" xfId="12" applyNumberFormat="1" applyFont="1" applyFill="1" applyBorder="1" applyAlignment="1">
      <alignment horizontal="right" vertical="center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vertical="center"/>
    </xf>
    <xf numFmtId="41" fontId="14" fillId="0" borderId="18" xfId="13" applyFont="1" applyFill="1" applyBorder="1" applyAlignment="1">
      <alignment horizontal="right" vertical="center"/>
    </xf>
    <xf numFmtId="0" fontId="13" fillId="0" borderId="9" xfId="0" applyFont="1" applyFill="1" applyBorder="1" applyAlignment="1">
      <alignment horizontal="justify" vertical="center" wrapText="1"/>
    </xf>
    <xf numFmtId="0" fontId="19" fillId="0" borderId="18" xfId="0" applyFont="1" applyFill="1" applyBorder="1" applyAlignment="1">
      <alignment horizontal="justify" vertical="center" wrapText="1"/>
    </xf>
    <xf numFmtId="0" fontId="14" fillId="0" borderId="10" xfId="0" applyFont="1" applyBorder="1" applyAlignment="1">
      <alignment horizontal="center" vertical="center"/>
    </xf>
    <xf numFmtId="190" fontId="38" fillId="0" borderId="17" xfId="8" applyNumberFormat="1" applyFont="1" applyFill="1" applyBorder="1" applyAlignment="1">
      <alignment horizontal="center" vertical="center"/>
    </xf>
    <xf numFmtId="192" fontId="3" fillId="0" borderId="16" xfId="11" applyNumberFormat="1" applyFont="1" applyFill="1" applyBorder="1" applyAlignment="1">
      <alignment horizontal="right" vertical="center"/>
    </xf>
    <xf numFmtId="192" fontId="3" fillId="0" borderId="18" xfId="11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186" fontId="3" fillId="0" borderId="17" xfId="11" applyNumberFormat="1" applyFont="1" applyBorder="1" applyAlignment="1">
      <alignment horizontal="right" vertical="center"/>
    </xf>
    <xf numFmtId="186" fontId="3" fillId="0" borderId="17" xfId="11" applyNumberFormat="1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justify" vertical="center" wrapText="1"/>
    </xf>
    <xf numFmtId="0" fontId="4" fillId="0" borderId="17" xfId="0" applyFont="1" applyFill="1" applyBorder="1" applyAlignment="1">
      <alignment horizontal="center" vertical="center" wrapText="1"/>
    </xf>
    <xf numFmtId="186" fontId="4" fillId="0" borderId="16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justify" vertical="center" wrapText="1"/>
    </xf>
    <xf numFmtId="0" fontId="4" fillId="0" borderId="16" xfId="0" applyFont="1" applyFill="1" applyBorder="1" applyAlignment="1">
      <alignment horizontal="right" vertical="center" wrapText="1"/>
    </xf>
    <xf numFmtId="0" fontId="4" fillId="0" borderId="16" xfId="0" applyFont="1" applyFill="1" applyBorder="1"/>
    <xf numFmtId="41" fontId="3" fillId="0" borderId="16" xfId="13" applyFont="1" applyFill="1" applyBorder="1" applyAlignment="1">
      <alignment horizontal="right" vertical="center"/>
    </xf>
    <xf numFmtId="41" fontId="4" fillId="0" borderId="16" xfId="13" applyFont="1" applyFill="1" applyBorder="1" applyAlignment="1">
      <alignment horizontal="right" vertical="center"/>
    </xf>
    <xf numFmtId="187" fontId="3" fillId="0" borderId="16" xfId="0" applyNumberFormat="1" applyFont="1" applyFill="1" applyBorder="1" applyAlignment="1">
      <alignment horizontal="distributed" vertical="center" wrapText="1" indent="1"/>
    </xf>
    <xf numFmtId="0" fontId="30" fillId="0" borderId="10" xfId="0" applyFont="1" applyFill="1" applyBorder="1" applyAlignment="1">
      <alignment horizontal="center" vertical="center" wrapText="1"/>
    </xf>
    <xf numFmtId="0" fontId="14" fillId="5" borderId="16" xfId="0" applyFont="1" applyFill="1" applyBorder="1" applyAlignment="1">
      <alignment horizontal="center" vertical="center" wrapText="1"/>
    </xf>
    <xf numFmtId="0" fontId="15" fillId="5" borderId="16" xfId="0" applyFont="1" applyFill="1" applyBorder="1" applyAlignment="1">
      <alignment horizontal="center" vertical="center" wrapText="1"/>
    </xf>
    <xf numFmtId="0" fontId="14" fillId="5" borderId="16" xfId="0" applyFont="1" applyFill="1" applyBorder="1" applyAlignment="1">
      <alignment horizontal="justify" vertical="center" wrapText="1"/>
    </xf>
    <xf numFmtId="41" fontId="14" fillId="5" borderId="16" xfId="0" applyNumberFormat="1" applyFont="1" applyFill="1" applyBorder="1" applyAlignment="1">
      <alignment horizontal="right" vertical="center"/>
    </xf>
    <xf numFmtId="0" fontId="14" fillId="5" borderId="16" xfId="0" quotePrefix="1" applyNumberFormat="1" applyFont="1" applyFill="1" applyBorder="1" applyAlignment="1">
      <alignment horizontal="left" vertical="center" wrapText="1"/>
    </xf>
    <xf numFmtId="0" fontId="13" fillId="5" borderId="16" xfId="0" applyFont="1" applyFill="1" applyBorder="1" applyAlignment="1">
      <alignment horizontal="justify" vertical="center" wrapText="1"/>
    </xf>
    <xf numFmtId="49" fontId="19" fillId="5" borderId="16" xfId="0" applyNumberFormat="1" applyFont="1" applyFill="1" applyBorder="1" applyAlignment="1">
      <alignment horizontal="left" vertical="center" wrapText="1"/>
    </xf>
    <xf numFmtId="0" fontId="20" fillId="5" borderId="16" xfId="0" applyFont="1" applyFill="1" applyBorder="1" applyAlignment="1">
      <alignment horizontal="center" vertical="center" wrapText="1"/>
    </xf>
    <xf numFmtId="49" fontId="14" fillId="5" borderId="16" xfId="0" applyNumberFormat="1" applyFont="1" applyFill="1" applyBorder="1" applyAlignment="1">
      <alignment horizontal="left" vertical="center" wrapText="1"/>
    </xf>
    <xf numFmtId="49" fontId="13" fillId="5" borderId="16" xfId="0" quotePrefix="1" applyNumberFormat="1" applyFont="1" applyFill="1" applyBorder="1" applyAlignment="1">
      <alignment horizontal="left" vertical="center" wrapText="1"/>
    </xf>
    <xf numFmtId="0" fontId="14" fillId="5" borderId="10" xfId="0" applyFont="1" applyFill="1" applyBorder="1" applyAlignment="1">
      <alignment horizontal="center" vertical="center" wrapText="1"/>
    </xf>
    <xf numFmtId="49" fontId="13" fillId="5" borderId="10" xfId="0" quotePrefix="1" applyNumberFormat="1" applyFont="1" applyFill="1" applyBorder="1" applyAlignment="1">
      <alignment horizontal="left" vertical="center" wrapText="1"/>
    </xf>
    <xf numFmtId="0" fontId="14" fillId="5" borderId="10" xfId="0" applyFont="1" applyFill="1" applyBorder="1" applyAlignment="1">
      <alignment horizontal="justify" vertical="center" wrapText="1"/>
    </xf>
    <xf numFmtId="41" fontId="14" fillId="5" borderId="10" xfId="0" applyNumberFormat="1" applyFont="1" applyFill="1" applyBorder="1" applyAlignment="1">
      <alignment horizontal="right" vertical="center"/>
    </xf>
    <xf numFmtId="0" fontId="3" fillId="5" borderId="24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left" vertical="center" wrapText="1"/>
    </xf>
    <xf numFmtId="3" fontId="3" fillId="5" borderId="24" xfId="0" applyNumberFormat="1" applyFont="1" applyFill="1" applyBorder="1" applyAlignment="1">
      <alignment horizontal="center" vertical="center" wrapText="1"/>
    </xf>
    <xf numFmtId="0" fontId="3" fillId="5" borderId="16" xfId="0" applyNumberFormat="1" applyFont="1" applyFill="1" applyBorder="1" applyAlignment="1">
      <alignment horizontal="center" vertical="center"/>
    </xf>
    <xf numFmtId="0" fontId="3" fillId="5" borderId="16" xfId="0" applyNumberFormat="1" applyFont="1" applyFill="1" applyBorder="1" applyAlignment="1">
      <alignment horizontal="center" vertical="center" wrapText="1"/>
    </xf>
    <xf numFmtId="0" fontId="3" fillId="5" borderId="16" xfId="0" applyNumberFormat="1" applyFont="1" applyFill="1" applyBorder="1" applyAlignment="1">
      <alignment vertical="center"/>
    </xf>
    <xf numFmtId="185" fontId="3" fillId="5" borderId="16" xfId="12" applyNumberFormat="1" applyFont="1" applyFill="1" applyBorder="1" applyAlignment="1">
      <alignment horizontal="right" vertical="center"/>
    </xf>
    <xf numFmtId="0" fontId="3" fillId="5" borderId="16" xfId="0" applyNumberFormat="1" applyFont="1" applyFill="1" applyBorder="1" applyAlignment="1">
      <alignment horizontal="left" vertical="center" wrapText="1"/>
    </xf>
    <xf numFmtId="0" fontId="8" fillId="5" borderId="16" xfId="0" applyNumberFormat="1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justify" vertical="center" wrapText="1"/>
    </xf>
    <xf numFmtId="188" fontId="3" fillId="5" borderId="16" xfId="0" applyNumberFormat="1" applyFont="1" applyFill="1" applyBorder="1" applyAlignment="1">
      <alignment horizontal="right" vertical="center"/>
    </xf>
    <xf numFmtId="0" fontId="3" fillId="5" borderId="18" xfId="11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191" fontId="3" fillId="5" borderId="16" xfId="11" applyNumberFormat="1" applyFont="1" applyFill="1" applyBorder="1" applyAlignment="1">
      <alignment horizontal="right" vertical="center"/>
    </xf>
    <xf numFmtId="187" fontId="4" fillId="5" borderId="18" xfId="0" applyNumberFormat="1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justify" vertical="center" wrapText="1"/>
    </xf>
    <xf numFmtId="0" fontId="3" fillId="5" borderId="18" xfId="0" applyFont="1" applyFill="1" applyBorder="1" applyAlignment="1">
      <alignment horizontal="justify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justify" vertical="center" wrapText="1"/>
    </xf>
    <xf numFmtId="0" fontId="4" fillId="5" borderId="16" xfId="0" applyFont="1" applyFill="1" applyBorder="1" applyAlignment="1">
      <alignment horizontal="center" vertical="center" wrapText="1"/>
    </xf>
    <xf numFmtId="188" fontId="4" fillId="5" borderId="18" xfId="0" applyNumberFormat="1" applyFont="1" applyFill="1" applyBorder="1" applyAlignment="1">
      <alignment horizontal="right" vertical="center"/>
    </xf>
    <xf numFmtId="0" fontId="4" fillId="5" borderId="16" xfId="0" applyFont="1" applyFill="1" applyBorder="1" applyAlignment="1">
      <alignment horizontal="center"/>
    </xf>
    <xf numFmtId="188" fontId="3" fillId="5" borderId="18" xfId="0" applyNumberFormat="1" applyFont="1" applyFill="1" applyBorder="1" applyAlignment="1">
      <alignment horizontal="right" vertical="center"/>
    </xf>
    <xf numFmtId="0" fontId="3" fillId="5" borderId="16" xfId="0" applyFont="1" applyFill="1" applyBorder="1" applyAlignment="1">
      <alignment horizontal="center"/>
    </xf>
    <xf numFmtId="41" fontId="3" fillId="5" borderId="18" xfId="0" quotePrefix="1" applyNumberFormat="1" applyFont="1" applyFill="1" applyBorder="1" applyAlignment="1">
      <alignment horizontal="right" vertical="center"/>
    </xf>
    <xf numFmtId="0" fontId="30" fillId="5" borderId="16" xfId="0" applyFont="1" applyFill="1" applyBorder="1" applyAlignment="1">
      <alignment horizontal="center" vertical="center" wrapText="1"/>
    </xf>
    <xf numFmtId="188" fontId="3" fillId="5" borderId="9" xfId="0" applyNumberFormat="1" applyFont="1" applyFill="1" applyBorder="1" applyAlignment="1">
      <alignment horizontal="right" vertical="center"/>
    </xf>
    <xf numFmtId="41" fontId="3" fillId="5" borderId="9" xfId="0" quotePrefix="1" applyNumberFormat="1" applyFont="1" applyFill="1" applyBorder="1" applyAlignment="1">
      <alignment horizontal="right" vertical="center"/>
    </xf>
    <xf numFmtId="0" fontId="30" fillId="5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/>
    </xf>
    <xf numFmtId="190" fontId="38" fillId="5" borderId="16" xfId="8" applyNumberFormat="1" applyFont="1" applyFill="1" applyBorder="1" applyAlignment="1">
      <alignment horizontal="center" vertical="center"/>
    </xf>
    <xf numFmtId="190" fontId="38" fillId="5" borderId="16" xfId="8" quotePrefix="1" applyNumberFormat="1" applyFont="1" applyFill="1" applyBorder="1" applyAlignment="1">
      <alignment horizontal="center" vertical="center"/>
    </xf>
    <xf numFmtId="188" fontId="3" fillId="5" borderId="16" xfId="0" applyNumberFormat="1" applyFont="1" applyFill="1" applyBorder="1" applyAlignment="1">
      <alignment horizontal="right" vertical="center" shrinkToFit="1"/>
    </xf>
    <xf numFmtId="192" fontId="3" fillId="5" borderId="16" xfId="0" applyNumberFormat="1" applyFont="1" applyFill="1" applyBorder="1" applyAlignment="1">
      <alignment horizontal="right" vertical="center" shrinkToFit="1"/>
    </xf>
    <xf numFmtId="41" fontId="3" fillId="5" borderId="16" xfId="0" applyNumberFormat="1" applyFont="1" applyFill="1" applyBorder="1" applyAlignment="1">
      <alignment horizontal="right" vertical="center" shrinkToFit="1"/>
    </xf>
    <xf numFmtId="192" fontId="3" fillId="5" borderId="16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vertical="center"/>
    </xf>
    <xf numFmtId="0" fontId="37" fillId="0" borderId="0" xfId="0" applyFont="1" applyAlignment="1">
      <alignment vertical="center"/>
    </xf>
    <xf numFmtId="192" fontId="3" fillId="0" borderId="17" xfId="0" applyNumberFormat="1" applyFont="1" applyBorder="1" applyAlignment="1">
      <alignment horizontal="right" vertical="center"/>
    </xf>
    <xf numFmtId="192" fontId="3" fillId="0" borderId="17" xfId="0" applyNumberFormat="1" applyFont="1" applyFill="1" applyBorder="1" applyAlignment="1">
      <alignment horizontal="right" vertical="center"/>
    </xf>
    <xf numFmtId="190" fontId="38" fillId="0" borderId="16" xfId="8" quotePrefix="1" applyNumberFormat="1" applyFont="1" applyFill="1" applyBorder="1" applyAlignment="1">
      <alignment horizontal="center" vertical="center"/>
    </xf>
    <xf numFmtId="192" fontId="3" fillId="4" borderId="16" xfId="0" applyNumberFormat="1" applyFont="1" applyFill="1" applyBorder="1" applyAlignment="1">
      <alignment horizontal="right" vertical="center"/>
    </xf>
    <xf numFmtId="41" fontId="3" fillId="4" borderId="16" xfId="0" applyNumberFormat="1" applyFont="1" applyFill="1" applyBorder="1" applyAlignment="1">
      <alignment horizontal="right" vertical="center"/>
    </xf>
    <xf numFmtId="190" fontId="38" fillId="0" borderId="16" xfId="8" applyNumberFormat="1" applyFont="1" applyFill="1" applyBorder="1" applyAlignment="1">
      <alignment horizontal="center" vertical="center"/>
    </xf>
    <xf numFmtId="192" fontId="3" fillId="0" borderId="16" xfId="0" applyNumberFormat="1" applyFont="1" applyBorder="1" applyAlignment="1">
      <alignment horizontal="right" vertical="center"/>
    </xf>
    <xf numFmtId="0" fontId="41" fillId="0" borderId="16" xfId="0" applyFont="1" applyFill="1" applyBorder="1" applyAlignment="1">
      <alignment horizontal="center" vertical="center" wrapText="1"/>
    </xf>
    <xf numFmtId="192" fontId="3" fillId="0" borderId="16" xfId="0" applyNumberFormat="1" applyFont="1" applyBorder="1" applyAlignment="1">
      <alignment horizontal="right" vertical="center"/>
    </xf>
    <xf numFmtId="192" fontId="3" fillId="0" borderId="16" xfId="0" applyNumberFormat="1" applyFont="1" applyFill="1" applyBorder="1" applyAlignment="1">
      <alignment horizontal="right" vertical="center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justify" vertical="center" wrapText="1"/>
    </xf>
    <xf numFmtId="49" fontId="14" fillId="0" borderId="16" xfId="0" applyNumberFormat="1" applyFont="1" applyFill="1" applyBorder="1" applyAlignment="1">
      <alignment horizontal="justify" vertical="center" wrapText="1"/>
    </xf>
    <xf numFmtId="0" fontId="19" fillId="0" borderId="16" xfId="0" applyFont="1" applyFill="1" applyBorder="1" applyAlignment="1">
      <alignment horizontal="justify" vertical="center" wrapText="1"/>
    </xf>
    <xf numFmtId="41" fontId="14" fillId="0" borderId="16" xfId="0" applyNumberFormat="1" applyFont="1" applyFill="1" applyBorder="1" applyAlignment="1">
      <alignment horizontal="right" vertical="center"/>
    </xf>
    <xf numFmtId="188" fontId="3" fillId="0" borderId="16" xfId="0" applyNumberFormat="1" applyFont="1" applyBorder="1" applyAlignment="1">
      <alignment horizontal="right" vertical="center" shrinkToFit="1"/>
    </xf>
    <xf numFmtId="192" fontId="3" fillId="0" borderId="16" xfId="0" applyNumberFormat="1" applyFont="1" applyFill="1" applyBorder="1" applyAlignment="1">
      <alignment horizontal="right" vertical="center"/>
    </xf>
    <xf numFmtId="0" fontId="46" fillId="0" borderId="16" xfId="0" applyFont="1" applyFill="1" applyBorder="1" applyAlignment="1">
      <alignment horizontal="center" vertical="center" wrapText="1"/>
    </xf>
    <xf numFmtId="192" fontId="3" fillId="0" borderId="16" xfId="0" applyNumberFormat="1" applyFont="1" applyBorder="1" applyAlignment="1">
      <alignment horizontal="center" vertical="center" wrapText="1"/>
    </xf>
    <xf numFmtId="192" fontId="3" fillId="0" borderId="16" xfId="0" applyNumberFormat="1" applyFont="1" applyFill="1" applyBorder="1" applyAlignment="1">
      <alignment horizontal="right" vertical="center"/>
    </xf>
    <xf numFmtId="188" fontId="3" fillId="0" borderId="16" xfId="0" applyNumberFormat="1" applyFont="1" applyBorder="1" applyAlignment="1">
      <alignment horizontal="right" vertical="center" shrinkToFit="1"/>
    </xf>
    <xf numFmtId="192" fontId="3" fillId="0" borderId="16" xfId="0" applyNumberFormat="1" applyFont="1" applyFill="1" applyBorder="1" applyAlignment="1">
      <alignment horizontal="right" vertical="center"/>
    </xf>
    <xf numFmtId="0" fontId="14" fillId="0" borderId="16" xfId="0" quotePrefix="1" applyNumberFormat="1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justify" vertical="center" wrapText="1"/>
    </xf>
    <xf numFmtId="41" fontId="14" fillId="0" borderId="0" xfId="0" applyNumberFormat="1" applyFont="1" applyFill="1" applyBorder="1" applyAlignment="1">
      <alignment horizontal="right" vertical="center"/>
    </xf>
    <xf numFmtId="192" fontId="3" fillId="0" borderId="16" xfId="0" applyNumberFormat="1" applyFont="1" applyBorder="1" applyAlignment="1">
      <alignment horizontal="right" vertical="center"/>
    </xf>
    <xf numFmtId="192" fontId="3" fillId="0" borderId="16" xfId="0" applyNumberFormat="1" applyFont="1" applyFill="1" applyBorder="1" applyAlignment="1">
      <alignment horizontal="right" vertical="center"/>
    </xf>
    <xf numFmtId="0" fontId="3" fillId="0" borderId="0" xfId="0" applyFont="1"/>
    <xf numFmtId="188" fontId="3" fillId="0" borderId="16" xfId="0" applyNumberFormat="1" applyFont="1" applyFill="1" applyBorder="1" applyAlignment="1">
      <alignment horizontal="right" vertical="center"/>
    </xf>
    <xf numFmtId="188" fontId="4" fillId="0" borderId="18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5" fillId="0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justify" vertical="center" wrapText="1"/>
    </xf>
    <xf numFmtId="0" fontId="14" fillId="0" borderId="16" xfId="0" applyFont="1" applyFill="1" applyBorder="1" applyAlignment="1">
      <alignment horizontal="left" vertical="center" wrapText="1"/>
    </xf>
    <xf numFmtId="49" fontId="14" fillId="0" borderId="16" xfId="0" applyNumberFormat="1" applyFont="1" applyFill="1" applyBorder="1" applyAlignment="1">
      <alignment horizontal="left" vertical="center" wrapText="1"/>
    </xf>
    <xf numFmtId="192" fontId="3" fillId="0" borderId="16" xfId="0" applyNumberFormat="1" applyFont="1" applyBorder="1" applyAlignment="1">
      <alignment horizontal="right" vertical="center"/>
    </xf>
    <xf numFmtId="0" fontId="14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justify" vertical="center" wrapText="1"/>
    </xf>
    <xf numFmtId="188" fontId="3" fillId="0" borderId="16" xfId="0" applyNumberFormat="1" applyFont="1" applyBorder="1" applyAlignment="1">
      <alignment horizontal="right" vertical="center" shrinkToFit="1"/>
    </xf>
    <xf numFmtId="192" fontId="33" fillId="0" borderId="16" xfId="0" applyNumberFormat="1" applyFont="1" applyBorder="1" applyAlignment="1">
      <alignment horizontal="center" vertical="center" wrapText="1"/>
    </xf>
    <xf numFmtId="192" fontId="3" fillId="0" borderId="16" xfId="0" applyNumberFormat="1" applyFont="1" applyFill="1" applyBorder="1" applyAlignment="1">
      <alignment horizontal="right" vertical="center"/>
    </xf>
    <xf numFmtId="192" fontId="3" fillId="0" borderId="16" xfId="11" applyNumberFormat="1" applyFont="1" applyFill="1" applyBorder="1" applyAlignment="1">
      <alignment horizontal="right" vertical="center"/>
    </xf>
    <xf numFmtId="0" fontId="14" fillId="0" borderId="16" xfId="0" quotePrefix="1" applyFont="1" applyBorder="1" applyAlignment="1">
      <alignment vertical="center"/>
    </xf>
    <xf numFmtId="0" fontId="14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vertical="center"/>
    </xf>
    <xf numFmtId="41" fontId="14" fillId="0" borderId="16" xfId="0" applyNumberFormat="1" applyFont="1" applyFill="1" applyBorder="1" applyAlignment="1">
      <alignment horizontal="right" vertical="center"/>
    </xf>
    <xf numFmtId="41" fontId="14" fillId="0" borderId="18" xfId="0" applyNumberFormat="1" applyFont="1" applyFill="1" applyBorder="1" applyAlignment="1">
      <alignment horizontal="right" vertical="center"/>
    </xf>
    <xf numFmtId="41" fontId="3" fillId="0" borderId="18" xfId="13" applyFont="1" applyFill="1" applyBorder="1" applyAlignment="1">
      <alignment horizontal="right" vertical="center"/>
    </xf>
    <xf numFmtId="0" fontId="40" fillId="0" borderId="16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/>
    </xf>
    <xf numFmtId="0" fontId="42" fillId="0" borderId="16" xfId="0" applyFont="1" applyFill="1" applyBorder="1" applyAlignment="1">
      <alignment horizontal="center" vertical="center" wrapText="1"/>
    </xf>
    <xf numFmtId="192" fontId="3" fillId="0" borderId="16" xfId="0" applyNumberFormat="1" applyFont="1" applyFill="1" applyBorder="1" applyAlignment="1">
      <alignment horizontal="right" vertical="center"/>
    </xf>
    <xf numFmtId="41" fontId="3" fillId="0" borderId="16" xfId="0" applyNumberFormat="1" applyFont="1" applyFill="1" applyBorder="1" applyAlignment="1">
      <alignment horizontal="right" vertical="center"/>
    </xf>
    <xf numFmtId="192" fontId="3" fillId="0" borderId="16" xfId="0" applyNumberFormat="1" applyFont="1" applyFill="1" applyBorder="1" applyAlignment="1">
      <alignment horizontal="right" vertical="center"/>
    </xf>
    <xf numFmtId="192" fontId="3" fillId="0" borderId="16" xfId="0" applyNumberFormat="1" applyFont="1" applyBorder="1" applyAlignment="1">
      <alignment horizontal="right" vertical="center" shrinkToFi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/>
    <xf numFmtId="0" fontId="13" fillId="0" borderId="1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justify" vertical="center" wrapText="1"/>
    </xf>
    <xf numFmtId="188" fontId="3" fillId="0" borderId="18" xfId="0" applyNumberFormat="1" applyFont="1" applyFill="1" applyBorder="1" applyAlignment="1">
      <alignment horizontal="right" vertical="center"/>
    </xf>
    <xf numFmtId="41" fontId="3" fillId="0" borderId="18" xfId="0" applyNumberFormat="1" applyFont="1" applyFill="1" applyBorder="1" applyAlignment="1">
      <alignment horizontal="right" vertical="center"/>
    </xf>
    <xf numFmtId="192" fontId="3" fillId="0" borderId="16" xfId="0" applyNumberFormat="1" applyFont="1" applyBorder="1" applyAlignment="1">
      <alignment horizontal="center" vertical="center" wrapText="1"/>
    </xf>
    <xf numFmtId="41" fontId="3" fillId="0" borderId="16" xfId="0" applyNumberFormat="1" applyFont="1" applyBorder="1" applyAlignment="1">
      <alignment horizontal="right" vertical="center" shrinkToFit="1"/>
    </xf>
    <xf numFmtId="188" fontId="3" fillId="0" borderId="0" xfId="0" applyNumberFormat="1" applyFont="1" applyFill="1" applyBorder="1" applyAlignment="1">
      <alignment horizontal="right" vertical="center"/>
    </xf>
    <xf numFmtId="0" fontId="30" fillId="0" borderId="16" xfId="0" applyFont="1" applyFill="1" applyBorder="1" applyAlignment="1">
      <alignment horizontal="center" vertical="center" wrapText="1"/>
    </xf>
    <xf numFmtId="192" fontId="3" fillId="0" borderId="16" xfId="0" applyNumberFormat="1" applyFont="1" applyBorder="1" applyAlignment="1">
      <alignment horizontal="right" vertical="center"/>
    </xf>
    <xf numFmtId="0" fontId="3" fillId="0" borderId="16" xfId="11" applyFont="1" applyBorder="1" applyAlignment="1">
      <alignment horizontal="center" vertical="center" wrapText="1"/>
    </xf>
    <xf numFmtId="186" fontId="3" fillId="0" borderId="18" xfId="11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justify" vertical="center" wrapText="1"/>
    </xf>
    <xf numFmtId="41" fontId="46" fillId="0" borderId="16" xfId="0" applyNumberFormat="1" applyFont="1" applyFill="1" applyBorder="1" applyAlignment="1">
      <alignment horizontal="right" vertical="center"/>
    </xf>
    <xf numFmtId="0" fontId="46" fillId="0" borderId="10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/>
    </xf>
    <xf numFmtId="0" fontId="44" fillId="0" borderId="16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 vertical="center" wrapText="1"/>
    </xf>
    <xf numFmtId="192" fontId="39" fillId="0" borderId="10" xfId="0" applyNumberFormat="1" applyFont="1" applyFill="1" applyBorder="1" applyAlignment="1">
      <alignment horizontal="center" vertical="center" wrapText="1"/>
    </xf>
    <xf numFmtId="186" fontId="3" fillId="0" borderId="16" xfId="11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 wrapText="1"/>
    </xf>
    <xf numFmtId="191" fontId="3" fillId="0" borderId="16" xfId="11" applyNumberFormat="1" applyFont="1" applyBorder="1" applyAlignment="1">
      <alignment horizontal="right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90" fontId="4" fillId="0" borderId="8" xfId="8" applyNumberFormat="1" applyFont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 wrapText="1"/>
    </xf>
    <xf numFmtId="192" fontId="37" fillId="0" borderId="17" xfId="8" applyNumberFormat="1" applyFont="1" applyFill="1" applyBorder="1" applyAlignment="1">
      <alignment horizontal="center" vertical="center"/>
    </xf>
    <xf numFmtId="41" fontId="37" fillId="0" borderId="17" xfId="8" applyFont="1" applyFill="1" applyBorder="1" applyAlignment="1">
      <alignment vertical="center"/>
    </xf>
    <xf numFmtId="192" fontId="37" fillId="0" borderId="16" xfId="8" applyNumberFormat="1" applyFont="1" applyFill="1" applyBorder="1" applyAlignment="1">
      <alignment horizontal="center" vertical="center"/>
    </xf>
    <xf numFmtId="41" fontId="37" fillId="0" borderId="16" xfId="8" applyFont="1" applyFill="1" applyBorder="1" applyAlignment="1">
      <alignment vertical="center"/>
    </xf>
    <xf numFmtId="41" fontId="48" fillId="0" borderId="16" xfId="8" applyFont="1" applyFill="1" applyBorder="1" applyAlignment="1">
      <alignment horizontal="left" vertical="center" wrapText="1"/>
    </xf>
    <xf numFmtId="0" fontId="37" fillId="5" borderId="16" xfId="0" applyFont="1" applyFill="1" applyBorder="1" applyAlignment="1">
      <alignment horizontal="center" vertical="center" wrapText="1"/>
    </xf>
    <xf numFmtId="192" fontId="37" fillId="5" borderId="16" xfId="8" applyNumberFormat="1" applyFont="1" applyFill="1" applyBorder="1" applyAlignment="1">
      <alignment horizontal="center" vertical="center"/>
    </xf>
    <xf numFmtId="0" fontId="49" fillId="5" borderId="16" xfId="8" applyNumberFormat="1" applyFont="1" applyFill="1" applyBorder="1" applyAlignment="1">
      <alignment vertical="center" wrapText="1"/>
    </xf>
    <xf numFmtId="190" fontId="50" fillId="0" borderId="16" xfId="8" applyNumberFormat="1" applyFont="1" applyFill="1" applyBorder="1" applyAlignment="1">
      <alignment horizontal="center" vertical="center"/>
    </xf>
    <xf numFmtId="190" fontId="50" fillId="0" borderId="16" xfId="8" quotePrefix="1" applyNumberFormat="1" applyFont="1" applyFill="1" applyBorder="1" applyAlignment="1">
      <alignment horizontal="center" vertical="center"/>
    </xf>
    <xf numFmtId="192" fontId="3" fillId="0" borderId="10" xfId="8" applyNumberFormat="1" applyFont="1" applyFill="1" applyBorder="1" applyAlignment="1">
      <alignment horizontal="center" vertical="center"/>
    </xf>
    <xf numFmtId="190" fontId="50" fillId="0" borderId="10" xfId="8" applyNumberFormat="1" applyFont="1" applyFill="1" applyBorder="1" applyAlignment="1">
      <alignment horizontal="center" vertical="center"/>
    </xf>
    <xf numFmtId="190" fontId="50" fillId="0" borderId="10" xfId="8" quotePrefix="1" applyNumberFormat="1" applyFont="1" applyFill="1" applyBorder="1" applyAlignment="1">
      <alignment horizontal="center" vertical="center"/>
    </xf>
    <xf numFmtId="41" fontId="37" fillId="0" borderId="10" xfId="8" applyFont="1" applyFill="1" applyBorder="1" applyAlignment="1">
      <alignment vertical="center"/>
    </xf>
    <xf numFmtId="0" fontId="40" fillId="0" borderId="18" xfId="11" applyFont="1" applyBorder="1" applyAlignment="1">
      <alignment horizontal="center" vertical="center" wrapText="1"/>
    </xf>
    <xf numFmtId="191" fontId="40" fillId="0" borderId="16" xfId="11" applyNumberFormat="1" applyFont="1" applyBorder="1" applyAlignment="1">
      <alignment horizontal="right" vertical="center"/>
    </xf>
    <xf numFmtId="3" fontId="51" fillId="0" borderId="8" xfId="0" applyNumberFormat="1" applyFont="1" applyBorder="1" applyAlignment="1">
      <alignment horizontal="center" vertical="center" wrapText="1"/>
    </xf>
    <xf numFmtId="186" fontId="51" fillId="0" borderId="8" xfId="0" applyNumberFormat="1" applyFont="1" applyBorder="1" applyAlignment="1">
      <alignment horizontal="right" vertical="center"/>
    </xf>
    <xf numFmtId="0" fontId="40" fillId="0" borderId="18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justify" vertical="center" wrapText="1"/>
    </xf>
    <xf numFmtId="0" fontId="40" fillId="0" borderId="17" xfId="11" applyFont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justify" vertical="center" wrapText="1"/>
    </xf>
    <xf numFmtId="0" fontId="40" fillId="0" borderId="16" xfId="11" applyFont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11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justify" vertical="center" wrapText="1"/>
    </xf>
    <xf numFmtId="186" fontId="40" fillId="0" borderId="18" xfId="11" applyNumberFormat="1" applyFont="1" applyFill="1" applyBorder="1" applyAlignment="1">
      <alignment horizontal="center" vertical="center"/>
    </xf>
    <xf numFmtId="186" fontId="40" fillId="0" borderId="18" xfId="11" applyNumberFormat="1" applyFont="1" applyBorder="1" applyAlignment="1">
      <alignment horizontal="center" vertical="center"/>
    </xf>
    <xf numFmtId="186" fontId="40" fillId="0" borderId="16" xfId="11" applyNumberFormat="1" applyFont="1" applyBorder="1" applyAlignment="1">
      <alignment horizontal="right" vertical="center"/>
    </xf>
    <xf numFmtId="0" fontId="40" fillId="0" borderId="16" xfId="0" applyFont="1" applyBorder="1" applyAlignment="1">
      <alignment horizontal="center" vertical="center" wrapText="1"/>
    </xf>
    <xf numFmtId="186" fontId="40" fillId="0" borderId="10" xfId="11" applyNumberFormat="1" applyFont="1" applyFill="1" applyBorder="1" applyAlignment="1">
      <alignment horizontal="right" vertical="center"/>
    </xf>
    <xf numFmtId="186" fontId="40" fillId="0" borderId="9" xfId="11" applyNumberFormat="1" applyFont="1" applyFill="1" applyBorder="1" applyAlignment="1">
      <alignment horizontal="center" vertical="center"/>
    </xf>
    <xf numFmtId="187" fontId="51" fillId="0" borderId="7" xfId="0" applyNumberFormat="1" applyFont="1" applyBorder="1" applyAlignment="1">
      <alignment horizontal="center" vertical="center" wrapText="1"/>
    </xf>
    <xf numFmtId="49" fontId="36" fillId="0" borderId="16" xfId="0" applyNumberFormat="1" applyFont="1" applyFill="1" applyBorder="1" applyAlignment="1">
      <alignment horizontal="justify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justify" vertical="center" wrapText="1"/>
    </xf>
    <xf numFmtId="0" fontId="52" fillId="0" borderId="16" xfId="0" applyFont="1" applyFill="1" applyBorder="1" applyAlignment="1">
      <alignment horizontal="justify" vertical="center" wrapText="1"/>
    </xf>
    <xf numFmtId="49" fontId="36" fillId="0" borderId="18" xfId="0" applyNumberFormat="1" applyFont="1" applyFill="1" applyBorder="1" applyAlignment="1">
      <alignment horizontal="left" vertical="center" wrapText="1"/>
    </xf>
    <xf numFmtId="0" fontId="36" fillId="0" borderId="18" xfId="0" applyFont="1" applyFill="1" applyBorder="1" applyAlignment="1">
      <alignment horizontal="justify" vertical="center" wrapText="1"/>
    </xf>
    <xf numFmtId="0" fontId="36" fillId="0" borderId="18" xfId="0" applyFont="1" applyFill="1" applyBorder="1" applyAlignment="1">
      <alignment horizontal="center" vertical="center" wrapText="1"/>
    </xf>
    <xf numFmtId="41" fontId="36" fillId="0" borderId="9" xfId="0" applyNumberFormat="1" applyFont="1" applyFill="1" applyBorder="1" applyAlignment="1">
      <alignment horizontal="right" vertical="center"/>
    </xf>
    <xf numFmtId="49" fontId="36" fillId="0" borderId="16" xfId="0" applyNumberFormat="1" applyFont="1" applyFill="1" applyBorder="1" applyAlignment="1">
      <alignment horizontal="left" vertical="center" wrapText="1"/>
    </xf>
    <xf numFmtId="0" fontId="36" fillId="0" borderId="10" xfId="0" quotePrefix="1" applyFont="1" applyBorder="1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vertical="center"/>
    </xf>
    <xf numFmtId="41" fontId="36" fillId="0" borderId="10" xfId="0" applyNumberFormat="1" applyFont="1" applyFill="1" applyBorder="1" applyAlignment="1">
      <alignment horizontal="right" vertical="center"/>
    </xf>
    <xf numFmtId="0" fontId="53" fillId="0" borderId="16" xfId="0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justify" vertical="center" wrapText="1"/>
    </xf>
    <xf numFmtId="41" fontId="53" fillId="0" borderId="10" xfId="0" applyNumberFormat="1" applyFont="1" applyBorder="1" applyAlignment="1">
      <alignment horizontal="right" vertical="center"/>
    </xf>
    <xf numFmtId="187" fontId="53" fillId="0" borderId="10" xfId="0" applyNumberFormat="1" applyFont="1" applyBorder="1" applyAlignment="1">
      <alignment horizontal="center" vertical="center" wrapText="1"/>
    </xf>
    <xf numFmtId="188" fontId="40" fillId="0" borderId="16" xfId="0" applyNumberFormat="1" applyFont="1" applyFill="1" applyBorder="1" applyAlignment="1">
      <alignment horizontal="right" vertical="center"/>
    </xf>
    <xf numFmtId="188" fontId="40" fillId="0" borderId="16" xfId="0" applyNumberFormat="1" applyFont="1" applyBorder="1" applyAlignment="1">
      <alignment horizontal="right" vertical="center"/>
    </xf>
    <xf numFmtId="187" fontId="51" fillId="0" borderId="8" xfId="0" applyNumberFormat="1" applyFont="1" applyFill="1" applyBorder="1" applyAlignment="1">
      <alignment horizontal="center" vertical="center" wrapText="1"/>
    </xf>
    <xf numFmtId="186" fontId="51" fillId="0" borderId="7" xfId="0" applyNumberFormat="1" applyFont="1" applyFill="1" applyBorder="1" applyAlignment="1">
      <alignment horizontal="right" vertical="center"/>
    </xf>
    <xf numFmtId="186" fontId="51" fillId="0" borderId="18" xfId="0" applyNumberFormat="1" applyFont="1" applyFill="1" applyBorder="1" applyAlignment="1">
      <alignment horizontal="right" vertical="center"/>
    </xf>
    <xf numFmtId="186" fontId="51" fillId="0" borderId="16" xfId="0" applyNumberFormat="1" applyFont="1" applyFill="1" applyBorder="1" applyAlignment="1">
      <alignment horizontal="right" vertical="center"/>
    </xf>
    <xf numFmtId="186" fontId="40" fillId="0" borderId="18" xfId="0" applyNumberFormat="1" applyFont="1" applyFill="1" applyBorder="1" applyAlignment="1">
      <alignment horizontal="right" vertical="center"/>
    </xf>
    <xf numFmtId="186" fontId="40" fillId="0" borderId="16" xfId="0" applyNumberFormat="1" applyFont="1" applyFill="1" applyBorder="1" applyAlignment="1">
      <alignment horizontal="right" vertical="center"/>
    </xf>
    <xf numFmtId="41" fontId="40" fillId="0" borderId="16" xfId="0" applyNumberFormat="1" applyFont="1" applyFill="1" applyBorder="1" applyAlignment="1">
      <alignment horizontal="right" vertical="center"/>
    </xf>
    <xf numFmtId="0" fontId="54" fillId="0" borderId="16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justify" vertical="center" wrapText="1"/>
    </xf>
    <xf numFmtId="187" fontId="51" fillId="0" borderId="16" xfId="0" applyNumberFormat="1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justify" vertical="center" wrapText="1"/>
    </xf>
    <xf numFmtId="186" fontId="40" fillId="0" borderId="0" xfId="0" applyNumberFormat="1" applyFont="1" applyFill="1" applyBorder="1" applyAlignment="1">
      <alignment horizontal="right" vertical="center"/>
    </xf>
    <xf numFmtId="0" fontId="40" fillId="0" borderId="16" xfId="0" applyFont="1" applyFill="1" applyBorder="1" applyAlignment="1">
      <alignment horizontal="left" vertical="center"/>
    </xf>
    <xf numFmtId="41" fontId="40" fillId="0" borderId="18" xfId="0" applyNumberFormat="1" applyFont="1" applyFill="1" applyBorder="1" applyAlignment="1">
      <alignment horizontal="right" vertical="center"/>
    </xf>
    <xf numFmtId="188" fontId="51" fillId="0" borderId="16" xfId="0" applyNumberFormat="1" applyFont="1" applyFill="1" applyBorder="1" applyAlignment="1">
      <alignment horizontal="right" vertical="center"/>
    </xf>
    <xf numFmtId="188" fontId="40" fillId="0" borderId="10" xfId="0" applyNumberFormat="1" applyFont="1" applyFill="1" applyBorder="1" applyAlignment="1">
      <alignment horizontal="right" vertical="center"/>
    </xf>
    <xf numFmtId="187" fontId="51" fillId="0" borderId="18" xfId="0" applyNumberFormat="1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justify" vertical="center" wrapText="1"/>
    </xf>
    <xf numFmtId="0" fontId="51" fillId="0" borderId="16" xfId="0" applyFont="1" applyFill="1" applyBorder="1" applyAlignment="1">
      <alignment horizontal="center" vertical="center" wrapText="1"/>
    </xf>
    <xf numFmtId="188" fontId="51" fillId="0" borderId="18" xfId="0" applyNumberFormat="1" applyFont="1" applyFill="1" applyBorder="1" applyAlignment="1">
      <alignment horizontal="right" vertical="center"/>
    </xf>
    <xf numFmtId="188" fontId="40" fillId="0" borderId="18" xfId="0" applyNumberFormat="1" applyFont="1" applyFill="1" applyBorder="1" applyAlignment="1">
      <alignment horizontal="right" vertical="center"/>
    </xf>
    <xf numFmtId="0" fontId="51" fillId="0" borderId="16" xfId="0" applyFont="1" applyFill="1" applyBorder="1" applyAlignment="1">
      <alignment horizontal="justify" vertical="center" wrapText="1"/>
    </xf>
    <xf numFmtId="0" fontId="40" fillId="0" borderId="16" xfId="0" applyFont="1" applyFill="1" applyBorder="1" applyAlignment="1">
      <alignment horizontal="distributed" vertical="center" wrapText="1" indent="1"/>
    </xf>
    <xf numFmtId="0" fontId="40" fillId="0" borderId="10" xfId="0" applyFont="1" applyFill="1" applyBorder="1" applyAlignment="1">
      <alignment horizontal="distributed" vertical="center" wrapText="1" indent="1"/>
    </xf>
    <xf numFmtId="188" fontId="51" fillId="0" borderId="23" xfId="0" applyNumberFormat="1" applyFont="1" applyFill="1" applyBorder="1" applyAlignment="1">
      <alignment horizontal="right" vertical="center"/>
    </xf>
    <xf numFmtId="188" fontId="40" fillId="0" borderId="0" xfId="0" applyNumberFormat="1" applyFont="1" applyFill="1" applyBorder="1" applyAlignment="1">
      <alignment horizontal="right" vertical="center"/>
    </xf>
    <xf numFmtId="41" fontId="40" fillId="0" borderId="18" xfId="13" applyFont="1" applyFill="1" applyBorder="1" applyAlignment="1">
      <alignment horizontal="right" vertical="center"/>
    </xf>
    <xf numFmtId="188" fontId="40" fillId="0" borderId="9" xfId="0" applyNumberFormat="1" applyFont="1" applyFill="1" applyBorder="1" applyAlignment="1">
      <alignment horizontal="right" vertical="center"/>
    </xf>
    <xf numFmtId="41" fontId="40" fillId="0" borderId="9" xfId="0" applyNumberFormat="1" applyFont="1" applyFill="1" applyBorder="1" applyAlignment="1">
      <alignment horizontal="right" vertical="center"/>
    </xf>
    <xf numFmtId="188" fontId="40" fillId="0" borderId="20" xfId="0" applyNumberFormat="1" applyFont="1" applyFill="1" applyBorder="1" applyAlignment="1">
      <alignment horizontal="right" vertical="center"/>
    </xf>
    <xf numFmtId="0" fontId="54" fillId="0" borderId="1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6" fillId="0" borderId="18" xfId="0" quotePrefix="1" applyFont="1" applyFill="1" applyBorder="1" applyAlignment="1">
      <alignment horizontal="left" vertical="center" wrapText="1"/>
    </xf>
    <xf numFmtId="0" fontId="52" fillId="0" borderId="16" xfId="0" applyFont="1" applyBorder="1" applyAlignment="1">
      <alignment horizontal="justify" vertical="center" wrapText="1"/>
    </xf>
    <xf numFmtId="188" fontId="51" fillId="0" borderId="7" xfId="0" applyNumberFormat="1" applyFont="1" applyBorder="1" applyAlignment="1">
      <alignment horizontal="right" vertical="center"/>
    </xf>
    <xf numFmtId="188" fontId="40" fillId="0" borderId="17" xfId="0" applyNumberFormat="1" applyFont="1" applyBorder="1" applyAlignment="1">
      <alignment horizontal="right" vertical="center" shrinkToFit="1"/>
    </xf>
    <xf numFmtId="192" fontId="40" fillId="0" borderId="17" xfId="0" applyNumberFormat="1" applyFont="1" applyFill="1" applyBorder="1" applyAlignment="1">
      <alignment horizontal="right" vertical="center"/>
    </xf>
    <xf numFmtId="188" fontId="40" fillId="0" borderId="16" xfId="0" applyNumberFormat="1" applyFont="1" applyFill="1" applyBorder="1" applyAlignment="1">
      <alignment horizontal="right" vertical="center" shrinkToFit="1"/>
    </xf>
    <xf numFmtId="192" fontId="40" fillId="0" borderId="16" xfId="0" applyNumberFormat="1" applyFont="1" applyFill="1" applyBorder="1" applyAlignment="1">
      <alignment horizontal="right" vertical="center"/>
    </xf>
    <xf numFmtId="188" fontId="51" fillId="0" borderId="8" xfId="0" applyNumberFormat="1" applyFont="1" applyBorder="1" applyAlignment="1">
      <alignment horizontal="right" vertical="center" shrinkToFit="1"/>
    </xf>
    <xf numFmtId="188" fontId="40" fillId="0" borderId="16" xfId="0" applyNumberFormat="1" applyFont="1" applyBorder="1" applyAlignment="1">
      <alignment horizontal="right" vertical="center" shrinkToFit="1"/>
    </xf>
    <xf numFmtId="192" fontId="40" fillId="0" borderId="16" xfId="0" applyNumberFormat="1" applyFont="1" applyBorder="1" applyAlignment="1">
      <alignment horizontal="right" vertical="center"/>
    </xf>
    <xf numFmtId="192" fontId="40" fillId="4" borderId="16" xfId="0" applyNumberFormat="1" applyFont="1" applyFill="1" applyBorder="1" applyAlignment="1">
      <alignment horizontal="right" vertical="center"/>
    </xf>
    <xf numFmtId="188" fontId="40" fillId="0" borderId="10" xfId="0" applyNumberFormat="1" applyFont="1" applyFill="1" applyBorder="1" applyAlignment="1">
      <alignment horizontal="right" vertical="center" shrinkToFit="1"/>
    </xf>
    <xf numFmtId="192" fontId="40" fillId="0" borderId="10" xfId="0" applyNumberFormat="1" applyFont="1" applyFill="1" applyBorder="1" applyAlignment="1">
      <alignment horizontal="right" vertical="center"/>
    </xf>
    <xf numFmtId="41" fontId="40" fillId="0" borderId="10" xfId="0" applyNumberFormat="1" applyFont="1" applyFill="1" applyBorder="1" applyAlignment="1">
      <alignment horizontal="right" vertical="center" shrinkToFit="1"/>
    </xf>
    <xf numFmtId="41" fontId="40" fillId="0" borderId="16" xfId="0" applyNumberFormat="1" applyFont="1" applyBorder="1" applyAlignment="1">
      <alignment horizontal="right" vertical="center" shrinkToFit="1"/>
    </xf>
    <xf numFmtId="41" fontId="40" fillId="4" borderId="16" xfId="0" applyNumberFormat="1" applyFont="1" applyFill="1" applyBorder="1" applyAlignment="1">
      <alignment horizontal="right" vertical="center"/>
    </xf>
    <xf numFmtId="188" fontId="51" fillId="0" borderId="10" xfId="0" applyNumberFormat="1" applyFont="1" applyBorder="1" applyAlignment="1">
      <alignment horizontal="right" vertical="center" shrinkToFit="1"/>
    </xf>
    <xf numFmtId="0" fontId="1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192" fontId="3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185" fontId="14" fillId="0" borderId="11" xfId="0" applyNumberFormat="1" applyFont="1" applyFill="1" applyBorder="1" applyAlignment="1">
      <alignment horizontal="center" vertical="center" wrapText="1"/>
    </xf>
    <xf numFmtId="185" fontId="14" fillId="0" borderId="12" xfId="0" applyNumberFormat="1" applyFont="1" applyFill="1" applyBorder="1" applyAlignment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185" fontId="14" fillId="0" borderId="5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185" fontId="0" fillId="0" borderId="5" xfId="0" applyNumberFormat="1" applyFont="1" applyFill="1" applyBorder="1" applyAlignment="1">
      <alignment vertical="center" wrapText="1"/>
    </xf>
    <xf numFmtId="0" fontId="14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185" fontId="0" fillId="0" borderId="12" xfId="0" applyNumberFormat="1" applyFont="1" applyFill="1" applyBorder="1" applyAlignment="1">
      <alignment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49" fontId="14" fillId="0" borderId="22" xfId="0" applyNumberFormat="1" applyFont="1" applyBorder="1" applyAlignment="1">
      <alignment horizontal="center" vertical="center" wrapText="1"/>
    </xf>
    <xf numFmtId="49" fontId="14" fillId="0" borderId="5" xfId="0" applyNumberFormat="1" applyFont="1" applyBorder="1" applyAlignment="1">
      <alignment vertical="center" wrapText="1"/>
    </xf>
    <xf numFmtId="49" fontId="14" fillId="0" borderId="12" xfId="0" applyNumberFormat="1" applyFont="1" applyBorder="1" applyAlignment="1">
      <alignment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185" fontId="14" fillId="0" borderId="5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4" fillId="0" borderId="11" xfId="0" applyNumberFormat="1" applyFont="1" applyBorder="1" applyAlignment="1">
      <alignment horizontal="center" vertical="center" wrapText="1"/>
    </xf>
    <xf numFmtId="185" fontId="0" fillId="0" borderId="22" xfId="0" applyNumberForma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185" fontId="14" fillId="0" borderId="6" xfId="0" applyNumberFormat="1" applyFont="1" applyBorder="1" applyAlignment="1">
      <alignment horizontal="center" vertical="center" wrapText="1"/>
    </xf>
    <xf numFmtId="185" fontId="14" fillId="0" borderId="11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left" vertical="center" wrapText="1"/>
    </xf>
    <xf numFmtId="185" fontId="14" fillId="0" borderId="22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vertical="center" wrapText="1"/>
    </xf>
    <xf numFmtId="185" fontId="14" fillId="0" borderId="12" xfId="0" applyNumberFormat="1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85" fontId="14" fillId="0" borderId="15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4" fillId="0" borderId="13" xfId="0" applyFont="1" applyFill="1" applyBorder="1" applyAlignment="1">
      <alignment vertical="center" wrapText="1"/>
    </xf>
    <xf numFmtId="0" fontId="14" fillId="0" borderId="13" xfId="0" applyFont="1" applyFill="1" applyBorder="1" applyAlignment="1">
      <alignment horizontal="center" vertical="center" wrapText="1"/>
    </xf>
    <xf numFmtId="185" fontId="14" fillId="0" borderId="13" xfId="0" applyNumberFormat="1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vertical="center" wrapText="1"/>
    </xf>
    <xf numFmtId="185" fontId="14" fillId="0" borderId="25" xfId="0" applyNumberFormat="1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41" fontId="14" fillId="0" borderId="21" xfId="0" applyNumberFormat="1" applyFont="1" applyBorder="1" applyAlignment="1">
      <alignment horizontal="center" vertical="center" wrapText="1"/>
    </xf>
    <xf numFmtId="41" fontId="14" fillId="0" borderId="7" xfId="0" applyNumberFormat="1" applyFont="1" applyBorder="1" applyAlignment="1">
      <alignment horizontal="center" vertical="center" wrapText="1"/>
    </xf>
    <xf numFmtId="179" fontId="14" fillId="0" borderId="8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8" fillId="0" borderId="20" xfId="0" applyFont="1" applyBorder="1" applyAlignment="1">
      <alignment horizontal="right"/>
    </xf>
    <xf numFmtId="0" fontId="0" fillId="0" borderId="20" xfId="0" applyBorder="1" applyAlignment="1">
      <alignment horizontal="right"/>
    </xf>
    <xf numFmtId="0" fontId="14" fillId="0" borderId="3" xfId="0" applyFont="1" applyBorder="1" applyAlignment="1">
      <alignment horizontal="right"/>
    </xf>
    <xf numFmtId="0" fontId="3" fillId="0" borderId="2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14" fillId="0" borderId="20" xfId="0" applyFont="1" applyBorder="1" applyAlignment="1">
      <alignment horizontal="right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86" fontId="3" fillId="0" borderId="16" xfId="11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 wrapText="1"/>
    </xf>
    <xf numFmtId="191" fontId="3" fillId="0" borderId="16" xfId="11" applyNumberFormat="1" applyFont="1" applyBorder="1" applyAlignment="1">
      <alignment horizontal="right" vertical="center"/>
    </xf>
    <xf numFmtId="0" fontId="3" fillId="0" borderId="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8" fontId="3" fillId="0" borderId="17" xfId="0" applyNumberFormat="1" applyFont="1" applyFill="1" applyBorder="1" applyAlignment="1">
      <alignment horizontal="center" vertical="center" wrapText="1"/>
    </xf>
    <xf numFmtId="188" fontId="3" fillId="0" borderId="8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right"/>
    </xf>
    <xf numFmtId="0" fontId="0" fillId="0" borderId="20" xfId="0" applyBorder="1" applyAlignment="1"/>
    <xf numFmtId="41" fontId="3" fillId="2" borderId="17" xfId="8" applyFont="1" applyFill="1" applyBorder="1" applyAlignment="1">
      <alignment horizontal="center" vertical="center"/>
    </xf>
    <xf numFmtId="41" fontId="3" fillId="2" borderId="10" xfId="8" applyFont="1" applyFill="1" applyBorder="1" applyAlignment="1">
      <alignment horizontal="center" vertical="center"/>
    </xf>
    <xf numFmtId="41" fontId="3" fillId="2" borderId="21" xfId="8" applyFont="1" applyFill="1" applyBorder="1" applyAlignment="1">
      <alignment horizontal="center" vertical="center"/>
    </xf>
    <xf numFmtId="41" fontId="3" fillId="2" borderId="2" xfId="8" applyFont="1" applyFill="1" applyBorder="1" applyAlignment="1">
      <alignment horizontal="center" vertical="center"/>
    </xf>
    <xf numFmtId="41" fontId="3" fillId="2" borderId="7" xfId="8" applyFont="1" applyFill="1" applyBorder="1" applyAlignment="1">
      <alignment horizontal="center" vertical="center"/>
    </xf>
    <xf numFmtId="0" fontId="3" fillId="0" borderId="20" xfId="0" applyFont="1" applyBorder="1" applyAlignment="1">
      <alignment horizontal="right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14">
    <cellStyle name="Comma [0]_ SG&amp;A Bridge " xfId="1"/>
    <cellStyle name="Comma_ SG&amp;A Bridge " xfId="2"/>
    <cellStyle name="Currency [0]_ SG&amp;A Bridge " xfId="3"/>
    <cellStyle name="Currency_ SG&amp;A Bridge " xfId="4"/>
    <cellStyle name="Header1" xfId="5"/>
    <cellStyle name="Header2" xfId="6"/>
    <cellStyle name="Normal_ SG&amp;A Bridge " xfId="7"/>
    <cellStyle name="쉼표 [0]" xfId="13" builtinId="6"/>
    <cellStyle name="쉼표 [0] 2" xfId="8"/>
    <cellStyle name="콤마 [0]_@담보1" xfId="9"/>
    <cellStyle name="콤마_@담보1" xfId="10"/>
    <cellStyle name="표준" xfId="0" builtinId="0"/>
    <cellStyle name="표준 2" xfId="11"/>
    <cellStyle name="표준_97-SUIP" xfId="12"/>
  </cellStyles>
  <dxfs count="0"/>
  <tableStyles count="0" defaultTableStyle="TableStyleMedium9" defaultPivotStyle="PivotStyleLight16"/>
  <colors>
    <mruColors>
      <color rgb="FFFFFFCC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20"/>
  <sheetViews>
    <sheetView view="pageBreakPreview" zoomScale="60" workbookViewId="0">
      <selection activeCell="C14" sqref="C14"/>
    </sheetView>
  </sheetViews>
  <sheetFormatPr defaultRowHeight="13.5"/>
  <cols>
    <col min="2" max="2" width="12.77734375" customWidth="1"/>
    <col min="3" max="3" width="38.5546875" customWidth="1"/>
    <col min="4" max="4" width="15.109375" customWidth="1"/>
  </cols>
  <sheetData>
    <row r="1" spans="1:4" ht="30" customHeight="1">
      <c r="D1" s="178"/>
    </row>
    <row r="2" spans="1:4" ht="30" customHeight="1">
      <c r="D2" s="37"/>
    </row>
    <row r="3" spans="1:4" ht="30" customHeight="1">
      <c r="D3" s="37"/>
    </row>
    <row r="4" spans="1:4" ht="20.25" customHeight="1">
      <c r="D4" s="37"/>
    </row>
    <row r="5" spans="1:4" ht="30" customHeight="1">
      <c r="B5" s="179" t="s">
        <v>513</v>
      </c>
      <c r="C5" s="180" t="s">
        <v>534</v>
      </c>
      <c r="D5" s="181"/>
    </row>
    <row r="6" spans="1:4" ht="30" customHeight="1">
      <c r="A6" s="182"/>
      <c r="B6" s="182"/>
      <c r="C6" s="183"/>
      <c r="D6" s="183"/>
    </row>
    <row r="7" spans="1:4" ht="30" customHeight="1">
      <c r="A7" s="182"/>
      <c r="B7" s="182"/>
      <c r="C7" s="184"/>
      <c r="D7" s="184"/>
    </row>
    <row r="8" spans="1:4" ht="45" customHeight="1">
      <c r="A8" s="185"/>
      <c r="B8" s="186" t="s">
        <v>514</v>
      </c>
      <c r="C8" s="187" t="s">
        <v>535</v>
      </c>
      <c r="D8" s="183"/>
    </row>
    <row r="9" spans="1:4" ht="45" customHeight="1">
      <c r="A9" s="185"/>
      <c r="B9" s="186" t="s">
        <v>515</v>
      </c>
      <c r="C9" s="187" t="s">
        <v>518</v>
      </c>
      <c r="D9" s="188"/>
    </row>
    <row r="10" spans="1:4" ht="45" customHeight="1">
      <c r="A10" s="185"/>
      <c r="B10" s="186" t="s">
        <v>516</v>
      </c>
      <c r="C10" s="187" t="s">
        <v>536</v>
      </c>
      <c r="D10" s="188"/>
    </row>
    <row r="11" spans="1:4" ht="45" customHeight="1">
      <c r="A11" s="185"/>
      <c r="B11" s="186" t="s">
        <v>517</v>
      </c>
      <c r="C11" s="187" t="s">
        <v>537</v>
      </c>
      <c r="D11" s="188"/>
    </row>
    <row r="12" spans="1:4" ht="45" customHeight="1">
      <c r="A12" s="185"/>
      <c r="B12" s="186" t="s">
        <v>519</v>
      </c>
      <c r="C12" s="187" t="s">
        <v>538</v>
      </c>
      <c r="D12" s="188"/>
    </row>
    <row r="13" spans="1:4" ht="45" customHeight="1">
      <c r="A13" s="185"/>
      <c r="B13" s="186" t="s">
        <v>520</v>
      </c>
      <c r="C13" s="187" t="s">
        <v>539</v>
      </c>
      <c r="D13" s="189"/>
    </row>
    <row r="14" spans="1:4" ht="45" customHeight="1">
      <c r="A14" s="185"/>
      <c r="B14" s="186" t="s">
        <v>521</v>
      </c>
      <c r="C14" s="190" t="s">
        <v>540</v>
      </c>
      <c r="D14" s="188"/>
    </row>
    <row r="15" spans="1:4" ht="45" customHeight="1">
      <c r="A15" s="185"/>
      <c r="B15" s="186" t="s">
        <v>522</v>
      </c>
      <c r="C15" s="187" t="s">
        <v>541</v>
      </c>
      <c r="D15" s="188"/>
    </row>
    <row r="16" spans="1:4" ht="45" customHeight="1">
      <c r="A16" s="185"/>
      <c r="B16" s="186" t="s">
        <v>523</v>
      </c>
      <c r="C16" s="187" t="s">
        <v>542</v>
      </c>
      <c r="D16" s="188"/>
    </row>
    <row r="17" spans="1:4" ht="45" customHeight="1">
      <c r="A17" s="185"/>
      <c r="B17" s="186" t="s">
        <v>524</v>
      </c>
      <c r="C17" s="187" t="s">
        <v>543</v>
      </c>
      <c r="D17" s="183"/>
    </row>
    <row r="18" spans="1:4" ht="30" customHeight="1">
      <c r="A18" s="182"/>
      <c r="B18" s="182"/>
      <c r="C18" s="182"/>
      <c r="D18" s="183"/>
    </row>
    <row r="19" spans="1:4" ht="30" customHeight="1">
      <c r="A19" s="182"/>
      <c r="B19" s="182"/>
      <c r="C19" s="182"/>
      <c r="D19" s="183"/>
    </row>
    <row r="20" spans="1:4" ht="30" customHeight="1">
      <c r="A20" s="182"/>
      <c r="B20" s="182"/>
      <c r="C20" s="182"/>
      <c r="D20" s="183"/>
    </row>
  </sheetData>
  <phoneticPr fontId="2" type="noConversion"/>
  <pageMargins left="1.0629921259842521" right="0.6692913385826772" top="0.78740157480314965" bottom="0.86614173228346458" header="0.23622047244094491" footer="0.51181102362204722"/>
  <pageSetup paperSize="9" scale="90" orientation="portrait" horizontalDpi="4294967292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2"/>
  <dimension ref="A1:G297"/>
  <sheetViews>
    <sheetView view="pageBreakPreview" topLeftCell="A19" zoomScale="80" zoomScaleNormal="85" workbookViewId="0">
      <selection activeCell="M33" sqref="M33"/>
    </sheetView>
  </sheetViews>
  <sheetFormatPr defaultRowHeight="11.25"/>
  <cols>
    <col min="1" max="1" width="10.5546875" style="104" customWidth="1"/>
    <col min="2" max="2" width="7.21875" style="104" customWidth="1"/>
    <col min="3" max="3" width="9.44140625" style="104" customWidth="1"/>
    <col min="4" max="4" width="34.44140625" style="104" customWidth="1"/>
    <col min="5" max="5" width="11.6640625" style="104" customWidth="1"/>
    <col min="6" max="6" width="10.6640625" style="105" customWidth="1"/>
    <col min="7" max="7" width="4.33203125" style="106" customWidth="1"/>
    <col min="8" max="8" width="11.5546875" style="76" customWidth="1"/>
    <col min="9" max="16384" width="8.88671875" style="76"/>
  </cols>
  <sheetData>
    <row r="1" spans="1:7" customFormat="1" ht="16.5">
      <c r="A1" s="70"/>
      <c r="B1" s="71"/>
      <c r="C1" s="71"/>
      <c r="D1" s="71"/>
      <c r="E1" s="71"/>
      <c r="F1" s="1"/>
      <c r="G1" s="72"/>
    </row>
    <row r="2" spans="1:7" customFormat="1" ht="13.5">
      <c r="A2" s="1"/>
      <c r="B2" s="1"/>
      <c r="C2" s="1"/>
      <c r="D2" s="1"/>
      <c r="E2" s="1"/>
      <c r="F2" s="1"/>
      <c r="G2" s="72"/>
    </row>
    <row r="3" spans="1:7" ht="18" customHeight="1">
      <c r="A3" s="73"/>
      <c r="B3" s="73"/>
      <c r="C3" s="73"/>
      <c r="D3" s="73"/>
      <c r="E3" s="73"/>
      <c r="F3" s="74"/>
      <c r="G3" s="75"/>
    </row>
    <row r="4" spans="1:7" ht="32.1" customHeight="1">
      <c r="A4" s="77" t="s">
        <v>486</v>
      </c>
      <c r="B4" s="77" t="s">
        <v>267</v>
      </c>
      <c r="C4" s="77" t="s">
        <v>276</v>
      </c>
      <c r="D4" s="77" t="s">
        <v>277</v>
      </c>
      <c r="E4" s="79" t="s">
        <v>278</v>
      </c>
      <c r="F4" s="266" t="s">
        <v>279</v>
      </c>
      <c r="G4" s="79" t="s">
        <v>3</v>
      </c>
    </row>
    <row r="5" spans="1:7" ht="33.6" customHeight="1">
      <c r="A5" s="109" t="s">
        <v>191</v>
      </c>
      <c r="B5" s="344">
        <v>1989</v>
      </c>
      <c r="C5" s="344" t="s">
        <v>936</v>
      </c>
      <c r="D5" s="345" t="s">
        <v>937</v>
      </c>
      <c r="E5" s="344" t="s">
        <v>249</v>
      </c>
      <c r="F5" s="330">
        <v>23.4</v>
      </c>
      <c r="G5" s="267"/>
    </row>
    <row r="6" spans="1:7" ht="33.200000000000003" customHeight="1">
      <c r="A6" s="93"/>
      <c r="B6" s="97">
        <v>1991</v>
      </c>
      <c r="C6" s="97" t="s">
        <v>324</v>
      </c>
      <c r="D6" s="335" t="s">
        <v>938</v>
      </c>
      <c r="E6" s="97" t="s">
        <v>249</v>
      </c>
      <c r="F6" s="332">
        <v>64</v>
      </c>
      <c r="G6" s="95"/>
    </row>
    <row r="7" spans="1:7" ht="33.200000000000003" customHeight="1">
      <c r="A7" s="93"/>
      <c r="B7" s="97">
        <v>2008</v>
      </c>
      <c r="C7" s="97" t="s">
        <v>325</v>
      </c>
      <c r="D7" s="335" t="s">
        <v>939</v>
      </c>
      <c r="E7" s="97" t="s">
        <v>928</v>
      </c>
      <c r="F7" s="332">
        <v>52</v>
      </c>
      <c r="G7" s="95"/>
    </row>
    <row r="8" spans="1:7" ht="33.200000000000003" customHeight="1">
      <c r="A8" s="93"/>
      <c r="B8" s="97">
        <v>1990</v>
      </c>
      <c r="C8" s="97" t="s">
        <v>940</v>
      </c>
      <c r="D8" s="335" t="s">
        <v>941</v>
      </c>
      <c r="E8" s="97" t="s">
        <v>942</v>
      </c>
      <c r="F8" s="332">
        <v>52.3</v>
      </c>
      <c r="G8" s="95"/>
    </row>
    <row r="9" spans="1:7" ht="33.200000000000003" customHeight="1">
      <c r="A9" s="93" t="s">
        <v>199</v>
      </c>
      <c r="B9" s="97">
        <v>1996</v>
      </c>
      <c r="C9" s="97" t="s">
        <v>326</v>
      </c>
      <c r="D9" s="335" t="s">
        <v>943</v>
      </c>
      <c r="E9" s="97" t="s">
        <v>300</v>
      </c>
      <c r="F9" s="332">
        <v>18</v>
      </c>
      <c r="G9" s="95"/>
    </row>
    <row r="10" spans="1:7" ht="33.200000000000003" customHeight="1">
      <c r="A10" s="93"/>
      <c r="B10" s="97">
        <v>1993</v>
      </c>
      <c r="C10" s="97" t="s">
        <v>327</v>
      </c>
      <c r="D10" s="335" t="s">
        <v>944</v>
      </c>
      <c r="E10" s="97" t="s">
        <v>928</v>
      </c>
      <c r="F10" s="332">
        <v>23.3</v>
      </c>
      <c r="G10" s="95"/>
    </row>
    <row r="11" spans="1:7" ht="33.200000000000003" customHeight="1">
      <c r="A11" s="93"/>
      <c r="B11" s="97">
        <v>1993</v>
      </c>
      <c r="C11" s="97" t="s">
        <v>945</v>
      </c>
      <c r="D11" s="335" t="s">
        <v>946</v>
      </c>
      <c r="E11" s="97" t="s">
        <v>300</v>
      </c>
      <c r="F11" s="332">
        <v>21.3</v>
      </c>
      <c r="G11" s="95"/>
    </row>
    <row r="12" spans="1:7" ht="33.200000000000003" customHeight="1">
      <c r="A12" s="93" t="s">
        <v>205</v>
      </c>
      <c r="B12" s="97">
        <v>2000</v>
      </c>
      <c r="C12" s="97" t="s">
        <v>328</v>
      </c>
      <c r="D12" s="335" t="s">
        <v>947</v>
      </c>
      <c r="E12" s="97" t="s">
        <v>928</v>
      </c>
      <c r="F12" s="332">
        <v>18</v>
      </c>
      <c r="G12" s="95"/>
    </row>
    <row r="13" spans="1:7" ht="33.200000000000003" customHeight="1">
      <c r="A13" s="93"/>
      <c r="B13" s="97">
        <v>1998</v>
      </c>
      <c r="C13" s="97" t="s">
        <v>948</v>
      </c>
      <c r="D13" s="335" t="s">
        <v>949</v>
      </c>
      <c r="E13" s="97" t="s">
        <v>928</v>
      </c>
      <c r="F13" s="332">
        <v>11</v>
      </c>
      <c r="G13" s="95"/>
    </row>
    <row r="14" spans="1:7" ht="33.200000000000003" customHeight="1">
      <c r="A14" s="93" t="s">
        <v>466</v>
      </c>
      <c r="B14" s="97">
        <v>2014</v>
      </c>
      <c r="C14" s="97" t="s">
        <v>329</v>
      </c>
      <c r="D14" s="335" t="s">
        <v>950</v>
      </c>
      <c r="E14" s="97" t="s">
        <v>942</v>
      </c>
      <c r="F14" s="332">
        <v>48.3</v>
      </c>
      <c r="G14" s="95"/>
    </row>
    <row r="15" spans="1:7" ht="33.200000000000003" customHeight="1">
      <c r="A15" s="93"/>
      <c r="B15" s="97">
        <v>2013</v>
      </c>
      <c r="C15" s="97" t="s">
        <v>330</v>
      </c>
      <c r="D15" s="335" t="s">
        <v>951</v>
      </c>
      <c r="E15" s="97" t="s">
        <v>942</v>
      </c>
      <c r="F15" s="332">
        <v>80</v>
      </c>
      <c r="G15" s="95"/>
    </row>
    <row r="16" spans="1:7" ht="30.95" customHeight="1">
      <c r="A16" s="93"/>
      <c r="B16" s="97">
        <v>2011</v>
      </c>
      <c r="C16" s="97" t="s">
        <v>331</v>
      </c>
      <c r="D16" s="335" t="s">
        <v>952</v>
      </c>
      <c r="E16" s="97" t="s">
        <v>160</v>
      </c>
      <c r="F16" s="332">
        <v>60</v>
      </c>
      <c r="G16" s="95"/>
    </row>
    <row r="17" spans="1:7" ht="30.95" customHeight="1">
      <c r="A17" s="93" t="s">
        <v>57</v>
      </c>
      <c r="B17" s="97">
        <v>1995</v>
      </c>
      <c r="C17" s="97" t="s">
        <v>332</v>
      </c>
      <c r="D17" s="99" t="s">
        <v>953</v>
      </c>
      <c r="E17" s="97" t="s">
        <v>942</v>
      </c>
      <c r="F17" s="332">
        <v>213</v>
      </c>
      <c r="G17" s="95"/>
    </row>
    <row r="18" spans="1:7" ht="30.95" customHeight="1">
      <c r="A18" s="93"/>
      <c r="B18" s="97">
        <v>2012</v>
      </c>
      <c r="C18" s="97" t="s">
        <v>954</v>
      </c>
      <c r="D18" s="99" t="s">
        <v>955</v>
      </c>
      <c r="E18" s="97" t="s">
        <v>956</v>
      </c>
      <c r="F18" s="332">
        <v>32</v>
      </c>
      <c r="G18" s="95"/>
    </row>
    <row r="19" spans="1:7" ht="30.95" customHeight="1">
      <c r="A19" s="93" t="s">
        <v>260</v>
      </c>
      <c r="B19" s="97">
        <v>1986</v>
      </c>
      <c r="C19" s="97" t="s">
        <v>333</v>
      </c>
      <c r="D19" s="335" t="s">
        <v>957</v>
      </c>
      <c r="E19" s="97" t="s">
        <v>942</v>
      </c>
      <c r="F19" s="332">
        <v>66.599999999999994</v>
      </c>
      <c r="G19" s="95"/>
    </row>
    <row r="20" spans="1:7" ht="30.95" customHeight="1">
      <c r="A20" s="93" t="s">
        <v>227</v>
      </c>
      <c r="B20" s="97">
        <v>2007</v>
      </c>
      <c r="C20" s="97" t="s">
        <v>334</v>
      </c>
      <c r="D20" s="335" t="s">
        <v>958</v>
      </c>
      <c r="E20" s="97" t="s">
        <v>959</v>
      </c>
      <c r="F20" s="332">
        <v>18</v>
      </c>
      <c r="G20" s="95"/>
    </row>
    <row r="21" spans="1:7" ht="30.95" customHeight="1">
      <c r="A21" s="93"/>
      <c r="B21" s="97">
        <v>1989</v>
      </c>
      <c r="C21" s="97" t="s">
        <v>335</v>
      </c>
      <c r="D21" s="335" t="s">
        <v>960</v>
      </c>
      <c r="E21" s="97" t="s">
        <v>961</v>
      </c>
      <c r="F21" s="332">
        <v>54.5</v>
      </c>
      <c r="G21" s="95"/>
    </row>
    <row r="22" spans="1:7" ht="30.95" customHeight="1">
      <c r="A22" s="93"/>
      <c r="B22" s="97">
        <v>1993</v>
      </c>
      <c r="C22" s="97" t="s">
        <v>962</v>
      </c>
      <c r="D22" s="335" t="s">
        <v>963</v>
      </c>
      <c r="E22" s="97" t="s">
        <v>961</v>
      </c>
      <c r="F22" s="332">
        <v>125.95</v>
      </c>
      <c r="G22" s="95"/>
    </row>
    <row r="23" spans="1:7" ht="30.95" customHeight="1">
      <c r="A23" s="93"/>
      <c r="B23" s="97">
        <v>2004</v>
      </c>
      <c r="C23" s="97" t="s">
        <v>964</v>
      </c>
      <c r="D23" s="335" t="s">
        <v>965</v>
      </c>
      <c r="E23" s="97" t="s">
        <v>959</v>
      </c>
      <c r="F23" s="332">
        <v>9</v>
      </c>
      <c r="G23" s="95"/>
    </row>
    <row r="24" spans="1:7" ht="30.95" customHeight="1">
      <c r="A24" s="93"/>
      <c r="B24" s="97">
        <v>2000</v>
      </c>
      <c r="C24" s="97" t="s">
        <v>966</v>
      </c>
      <c r="D24" s="335" t="s">
        <v>967</v>
      </c>
      <c r="E24" s="97" t="s">
        <v>959</v>
      </c>
      <c r="F24" s="332">
        <v>7</v>
      </c>
      <c r="G24" s="95"/>
    </row>
    <row r="25" spans="1:7" ht="30.95" customHeight="1">
      <c r="A25" s="93"/>
      <c r="B25" s="97">
        <v>2004</v>
      </c>
      <c r="C25" s="97" t="s">
        <v>968</v>
      </c>
      <c r="D25" s="335" t="s">
        <v>969</v>
      </c>
      <c r="E25" s="97" t="s">
        <v>959</v>
      </c>
      <c r="F25" s="332">
        <v>18</v>
      </c>
      <c r="G25" s="95"/>
    </row>
    <row r="26" spans="1:7" ht="30.95" customHeight="1">
      <c r="A26" s="93" t="s">
        <v>231</v>
      </c>
      <c r="B26" s="97">
        <v>1992</v>
      </c>
      <c r="C26" s="97" t="s">
        <v>337</v>
      </c>
      <c r="D26" s="335" t="s">
        <v>970</v>
      </c>
      <c r="E26" s="97" t="s">
        <v>959</v>
      </c>
      <c r="F26" s="332">
        <v>18</v>
      </c>
      <c r="G26" s="95"/>
    </row>
    <row r="27" spans="1:7" ht="30.95" customHeight="1">
      <c r="A27" s="93"/>
      <c r="B27" s="97">
        <v>1994</v>
      </c>
      <c r="C27" s="97" t="s">
        <v>338</v>
      </c>
      <c r="D27" s="335" t="s">
        <v>971</v>
      </c>
      <c r="E27" s="97" t="s">
        <v>942</v>
      </c>
      <c r="F27" s="332">
        <v>63</v>
      </c>
      <c r="G27" s="95"/>
    </row>
    <row r="28" spans="1:7" s="101" customFormat="1" ht="30.95" customHeight="1">
      <c r="A28" s="93"/>
      <c r="B28" s="97">
        <v>1990</v>
      </c>
      <c r="C28" s="97" t="s">
        <v>339</v>
      </c>
      <c r="D28" s="335" t="s">
        <v>972</v>
      </c>
      <c r="E28" s="97" t="s">
        <v>959</v>
      </c>
      <c r="F28" s="332">
        <v>6</v>
      </c>
      <c r="G28" s="95"/>
    </row>
    <row r="29" spans="1:7" s="101" customFormat="1" ht="30.95" customHeight="1">
      <c r="A29" s="107"/>
      <c r="B29" s="341">
        <v>2013</v>
      </c>
      <c r="C29" s="268" t="s">
        <v>973</v>
      </c>
      <c r="D29" s="269" t="s">
        <v>974</v>
      </c>
      <c r="E29" s="268" t="s">
        <v>975</v>
      </c>
      <c r="F29" s="343">
        <v>13</v>
      </c>
      <c r="G29" s="108"/>
    </row>
    <row r="30" spans="1:7" ht="35.1" customHeight="1">
      <c r="A30" s="73"/>
      <c r="B30" s="73"/>
      <c r="C30" s="73"/>
      <c r="D30" s="73"/>
      <c r="E30" s="73"/>
      <c r="F30" s="74"/>
      <c r="G30" s="75"/>
    </row>
    <row r="31" spans="1:7" ht="35.1" customHeight="1">
      <c r="A31" s="73"/>
      <c r="B31" s="73"/>
      <c r="C31" s="73"/>
      <c r="D31" s="73"/>
      <c r="E31" s="73"/>
      <c r="F31" s="74"/>
      <c r="G31" s="75"/>
    </row>
    <row r="32" spans="1:7" ht="35.1" customHeight="1">
      <c r="A32" s="73"/>
      <c r="B32" s="73"/>
      <c r="C32" s="73"/>
      <c r="D32" s="73"/>
      <c r="E32" s="73"/>
      <c r="F32" s="74"/>
      <c r="G32" s="75"/>
    </row>
    <row r="33" spans="1:7" ht="35.1" customHeight="1">
      <c r="A33" s="73"/>
      <c r="B33" s="73"/>
      <c r="C33" s="73"/>
      <c r="D33" s="73"/>
      <c r="E33" s="73"/>
      <c r="F33" s="74"/>
      <c r="G33" s="75"/>
    </row>
    <row r="34" spans="1:7" ht="35.1" customHeight="1">
      <c r="A34" s="73"/>
      <c r="B34" s="73"/>
      <c r="C34" s="73"/>
      <c r="D34" s="73"/>
      <c r="E34" s="73"/>
      <c r="F34" s="74"/>
      <c r="G34" s="75"/>
    </row>
    <row r="35" spans="1:7" ht="35.1" customHeight="1">
      <c r="A35" s="73"/>
      <c r="B35" s="73"/>
      <c r="C35" s="73"/>
      <c r="D35" s="73"/>
      <c r="E35" s="73"/>
      <c r="F35" s="74"/>
      <c r="G35" s="75"/>
    </row>
    <row r="36" spans="1:7" ht="35.1" customHeight="1">
      <c r="A36" s="73"/>
      <c r="B36" s="73"/>
      <c r="C36" s="73"/>
      <c r="D36" s="73"/>
      <c r="E36" s="73"/>
      <c r="F36" s="74"/>
      <c r="G36" s="75"/>
    </row>
    <row r="37" spans="1:7" ht="35.1" customHeight="1">
      <c r="A37" s="73"/>
      <c r="B37" s="73"/>
      <c r="C37" s="73"/>
      <c r="D37" s="73"/>
      <c r="E37" s="73"/>
      <c r="F37" s="74"/>
      <c r="G37" s="75"/>
    </row>
    <row r="38" spans="1:7" ht="35.1" customHeight="1">
      <c r="A38" s="73"/>
      <c r="B38" s="73"/>
      <c r="C38" s="73"/>
      <c r="D38" s="73"/>
      <c r="E38" s="73"/>
      <c r="F38" s="74"/>
      <c r="G38" s="75"/>
    </row>
    <row r="39" spans="1:7" ht="35.1" customHeight="1">
      <c r="A39" s="73"/>
      <c r="B39" s="73"/>
      <c r="C39" s="73"/>
      <c r="D39" s="73"/>
      <c r="E39" s="73"/>
      <c r="F39" s="74"/>
      <c r="G39" s="75"/>
    </row>
    <row r="40" spans="1:7" ht="35.1" customHeight="1">
      <c r="A40" s="73"/>
      <c r="B40" s="73"/>
      <c r="C40" s="73"/>
      <c r="D40" s="73"/>
      <c r="E40" s="73"/>
      <c r="F40" s="74"/>
      <c r="G40" s="75"/>
    </row>
    <row r="41" spans="1:7" ht="35.1" customHeight="1">
      <c r="A41" s="73"/>
      <c r="B41" s="73"/>
      <c r="C41" s="73"/>
      <c r="D41" s="73"/>
      <c r="E41" s="73"/>
      <c r="F41" s="74"/>
      <c r="G41" s="75"/>
    </row>
    <row r="42" spans="1:7" ht="35.1" customHeight="1">
      <c r="A42" s="73"/>
      <c r="B42" s="73"/>
      <c r="C42" s="73"/>
      <c r="D42" s="73"/>
      <c r="E42" s="73"/>
      <c r="F42" s="74"/>
      <c r="G42" s="75"/>
    </row>
    <row r="43" spans="1:7" ht="35.1" customHeight="1">
      <c r="A43" s="73"/>
      <c r="B43" s="73"/>
      <c r="C43" s="73"/>
      <c r="D43" s="73"/>
      <c r="E43" s="73"/>
      <c r="F43" s="74"/>
      <c r="G43" s="75"/>
    </row>
    <row r="44" spans="1:7" ht="35.1" customHeight="1">
      <c r="A44" s="73"/>
      <c r="B44" s="73"/>
      <c r="C44" s="73"/>
      <c r="D44" s="73"/>
      <c r="E44" s="73"/>
      <c r="F44" s="74"/>
      <c r="G44" s="75"/>
    </row>
    <row r="45" spans="1:7" ht="35.1" customHeight="1">
      <c r="A45" s="73"/>
      <c r="B45" s="73"/>
      <c r="C45" s="73"/>
      <c r="D45" s="73"/>
      <c r="E45" s="73"/>
      <c r="F45" s="74"/>
      <c r="G45" s="75"/>
    </row>
    <row r="46" spans="1:7" ht="35.1" customHeight="1">
      <c r="A46" s="73"/>
      <c r="B46" s="73"/>
      <c r="C46" s="73"/>
      <c r="D46" s="73"/>
      <c r="E46" s="73"/>
      <c r="F46" s="74"/>
      <c r="G46" s="75"/>
    </row>
    <row r="47" spans="1:7" ht="35.1" customHeight="1">
      <c r="A47" s="73"/>
      <c r="B47" s="73"/>
      <c r="C47" s="73"/>
      <c r="D47" s="73"/>
      <c r="E47" s="73"/>
      <c r="F47" s="74"/>
      <c r="G47" s="75"/>
    </row>
    <row r="48" spans="1:7" ht="35.1" customHeight="1">
      <c r="A48" s="73"/>
      <c r="B48" s="73"/>
      <c r="C48" s="73"/>
      <c r="D48" s="73"/>
      <c r="E48" s="73"/>
      <c r="F48" s="74"/>
      <c r="G48" s="75"/>
    </row>
    <row r="49" spans="1:7" ht="35.1" customHeight="1">
      <c r="A49" s="73"/>
      <c r="B49" s="73"/>
      <c r="C49" s="73"/>
      <c r="D49" s="73"/>
      <c r="E49" s="73"/>
      <c r="F49" s="74"/>
      <c r="G49" s="75"/>
    </row>
    <row r="50" spans="1:7" ht="35.1" customHeight="1">
      <c r="A50" s="73"/>
      <c r="B50" s="73"/>
      <c r="C50" s="73"/>
      <c r="D50" s="73"/>
      <c r="E50" s="73"/>
      <c r="F50" s="74"/>
      <c r="G50" s="75"/>
    </row>
    <row r="51" spans="1:7" ht="35.1" customHeight="1">
      <c r="A51" s="73"/>
      <c r="B51" s="73"/>
      <c r="C51" s="73"/>
      <c r="D51" s="73"/>
      <c r="E51" s="73"/>
      <c r="F51" s="74"/>
      <c r="G51" s="75"/>
    </row>
    <row r="52" spans="1:7" ht="35.1" customHeight="1">
      <c r="A52" s="73"/>
      <c r="B52" s="73"/>
      <c r="C52" s="73"/>
      <c r="D52" s="73"/>
      <c r="E52" s="73"/>
      <c r="F52" s="74"/>
      <c r="G52" s="75"/>
    </row>
    <row r="53" spans="1:7" ht="35.1" customHeight="1">
      <c r="A53" s="73"/>
      <c r="B53" s="73"/>
      <c r="C53" s="73"/>
      <c r="D53" s="73"/>
      <c r="E53" s="73"/>
      <c r="F53" s="74"/>
      <c r="G53" s="75"/>
    </row>
    <row r="54" spans="1:7" ht="35.1" customHeight="1">
      <c r="A54" s="73"/>
      <c r="B54" s="73"/>
      <c r="C54" s="73"/>
      <c r="D54" s="73"/>
      <c r="E54" s="73"/>
      <c r="F54" s="74"/>
      <c r="G54" s="75"/>
    </row>
    <row r="55" spans="1:7" ht="35.1" customHeight="1">
      <c r="A55" s="73"/>
      <c r="B55" s="73"/>
      <c r="C55" s="73"/>
      <c r="D55" s="73"/>
      <c r="E55" s="73"/>
      <c r="F55" s="74"/>
      <c r="G55" s="75"/>
    </row>
    <row r="56" spans="1:7" ht="35.1" customHeight="1">
      <c r="A56" s="73"/>
      <c r="B56" s="73"/>
      <c r="C56" s="73"/>
      <c r="D56" s="73"/>
      <c r="E56" s="73"/>
      <c r="F56" s="74"/>
      <c r="G56" s="75"/>
    </row>
    <row r="57" spans="1:7" ht="35.1" customHeight="1">
      <c r="A57" s="73"/>
      <c r="B57" s="73"/>
      <c r="C57" s="73"/>
      <c r="D57" s="73"/>
      <c r="E57" s="73"/>
      <c r="F57" s="74"/>
      <c r="G57" s="75"/>
    </row>
    <row r="58" spans="1:7" ht="35.1" customHeight="1">
      <c r="A58" s="73"/>
      <c r="B58" s="73"/>
      <c r="C58" s="73"/>
      <c r="D58" s="73"/>
      <c r="E58" s="73"/>
      <c r="F58" s="74"/>
      <c r="G58" s="75"/>
    </row>
    <row r="59" spans="1:7" ht="35.1" customHeight="1">
      <c r="A59" s="73"/>
      <c r="B59" s="73"/>
      <c r="C59" s="73"/>
      <c r="D59" s="73"/>
      <c r="E59" s="73"/>
      <c r="F59" s="74"/>
      <c r="G59" s="75"/>
    </row>
    <row r="60" spans="1:7" ht="35.1" customHeight="1">
      <c r="A60" s="73"/>
      <c r="B60" s="73"/>
      <c r="C60" s="73"/>
      <c r="D60" s="73"/>
      <c r="E60" s="73"/>
      <c r="F60" s="74"/>
      <c r="G60" s="75"/>
    </row>
    <row r="61" spans="1:7" ht="35.1" customHeight="1">
      <c r="A61" s="73"/>
      <c r="B61" s="73"/>
      <c r="C61" s="73"/>
      <c r="D61" s="73"/>
      <c r="E61" s="73"/>
      <c r="F61" s="74"/>
      <c r="G61" s="75"/>
    </row>
    <row r="62" spans="1:7" ht="35.1" customHeight="1">
      <c r="A62" s="73"/>
      <c r="B62" s="73"/>
      <c r="C62" s="73"/>
      <c r="D62" s="73"/>
      <c r="E62" s="73"/>
      <c r="F62" s="74"/>
      <c r="G62" s="75"/>
    </row>
    <row r="63" spans="1:7" ht="35.1" customHeight="1">
      <c r="A63" s="73"/>
      <c r="B63" s="73"/>
      <c r="C63" s="73"/>
      <c r="D63" s="73"/>
      <c r="E63" s="73"/>
      <c r="F63" s="74"/>
      <c r="G63" s="75"/>
    </row>
    <row r="64" spans="1:7" ht="35.1" customHeight="1">
      <c r="A64" s="73"/>
      <c r="B64" s="73"/>
      <c r="C64" s="73"/>
      <c r="D64" s="73"/>
      <c r="E64" s="73"/>
      <c r="F64" s="74"/>
      <c r="G64" s="75"/>
    </row>
    <row r="65" spans="1:7" ht="35.1" customHeight="1">
      <c r="A65" s="73"/>
      <c r="B65" s="73"/>
      <c r="C65" s="73"/>
      <c r="D65" s="73"/>
      <c r="E65" s="73"/>
      <c r="F65" s="74"/>
      <c r="G65" s="75"/>
    </row>
    <row r="66" spans="1:7" ht="35.1" customHeight="1">
      <c r="A66" s="73"/>
      <c r="B66" s="73"/>
      <c r="C66" s="73"/>
      <c r="D66" s="73"/>
      <c r="E66" s="73"/>
      <c r="F66" s="74"/>
      <c r="G66" s="75"/>
    </row>
    <row r="67" spans="1:7" ht="35.1" customHeight="1">
      <c r="A67" s="73"/>
      <c r="B67" s="73"/>
      <c r="C67" s="73"/>
      <c r="D67" s="73"/>
      <c r="E67" s="73"/>
      <c r="F67" s="74"/>
      <c r="G67" s="75"/>
    </row>
    <row r="68" spans="1:7" ht="35.1" customHeight="1">
      <c r="A68" s="73"/>
      <c r="B68" s="73"/>
      <c r="C68" s="73"/>
      <c r="D68" s="73"/>
      <c r="E68" s="73"/>
      <c r="F68" s="74"/>
      <c r="G68" s="75"/>
    </row>
    <row r="69" spans="1:7" ht="35.1" customHeight="1">
      <c r="A69" s="73"/>
      <c r="B69" s="73"/>
      <c r="C69" s="73"/>
      <c r="D69" s="73"/>
      <c r="E69" s="73"/>
      <c r="F69" s="74"/>
      <c r="G69" s="75"/>
    </row>
    <row r="70" spans="1:7" ht="35.1" customHeight="1">
      <c r="A70" s="73"/>
      <c r="B70" s="73"/>
      <c r="C70" s="73"/>
      <c r="D70" s="73"/>
      <c r="E70" s="73"/>
      <c r="F70" s="74"/>
      <c r="G70" s="75"/>
    </row>
    <row r="71" spans="1:7" ht="35.1" customHeight="1">
      <c r="A71" s="73"/>
      <c r="B71" s="73"/>
      <c r="C71" s="73"/>
      <c r="D71" s="73"/>
      <c r="E71" s="73"/>
      <c r="F71" s="74"/>
      <c r="G71" s="75"/>
    </row>
    <row r="72" spans="1:7" ht="35.1" customHeight="1">
      <c r="A72" s="73"/>
      <c r="B72" s="73"/>
      <c r="C72" s="73"/>
      <c r="D72" s="73"/>
      <c r="E72" s="73"/>
      <c r="F72" s="74"/>
      <c r="G72" s="75"/>
    </row>
    <row r="73" spans="1:7" ht="35.1" customHeight="1">
      <c r="A73" s="73"/>
      <c r="B73" s="73"/>
      <c r="C73" s="73"/>
      <c r="D73" s="73"/>
      <c r="E73" s="73"/>
      <c r="F73" s="74"/>
      <c r="G73" s="75"/>
    </row>
    <row r="74" spans="1:7" ht="35.1" customHeight="1">
      <c r="A74" s="73"/>
      <c r="B74" s="73"/>
      <c r="C74" s="73"/>
      <c r="D74" s="73"/>
      <c r="E74" s="73"/>
      <c r="F74" s="74"/>
      <c r="G74" s="75"/>
    </row>
    <row r="75" spans="1:7" ht="35.1" customHeight="1">
      <c r="A75" s="73"/>
      <c r="B75" s="73"/>
      <c r="C75" s="73"/>
      <c r="D75" s="73"/>
      <c r="E75" s="73"/>
      <c r="F75" s="74"/>
      <c r="G75" s="75"/>
    </row>
    <row r="76" spans="1:7" ht="35.1" customHeight="1">
      <c r="A76" s="73"/>
      <c r="B76" s="73"/>
      <c r="C76" s="73"/>
      <c r="D76" s="73"/>
      <c r="E76" s="73"/>
      <c r="F76" s="74"/>
      <c r="G76" s="75"/>
    </row>
    <row r="77" spans="1:7" ht="35.1" customHeight="1">
      <c r="A77" s="73"/>
      <c r="B77" s="73"/>
      <c r="C77" s="73"/>
      <c r="D77" s="73"/>
      <c r="E77" s="73"/>
      <c r="F77" s="74"/>
      <c r="G77" s="75"/>
    </row>
    <row r="78" spans="1:7" ht="35.1" customHeight="1">
      <c r="A78" s="73"/>
      <c r="B78" s="73"/>
      <c r="C78" s="73"/>
      <c r="D78" s="73"/>
      <c r="E78" s="73"/>
      <c r="F78" s="74"/>
      <c r="G78" s="75"/>
    </row>
    <row r="79" spans="1:7" ht="35.1" customHeight="1">
      <c r="A79" s="73"/>
      <c r="B79" s="73"/>
      <c r="C79" s="73"/>
      <c r="D79" s="73"/>
      <c r="E79" s="73"/>
      <c r="F79" s="74"/>
      <c r="G79" s="75"/>
    </row>
    <row r="80" spans="1:7" ht="35.1" customHeight="1">
      <c r="A80" s="73"/>
      <c r="B80" s="73"/>
      <c r="C80" s="73"/>
      <c r="D80" s="73"/>
      <c r="E80" s="73"/>
      <c r="F80" s="74"/>
      <c r="G80" s="75"/>
    </row>
    <row r="81" spans="1:7" ht="35.1" customHeight="1">
      <c r="A81" s="73"/>
      <c r="B81" s="73"/>
      <c r="C81" s="73"/>
      <c r="D81" s="73"/>
      <c r="E81" s="73"/>
      <c r="F81" s="74"/>
      <c r="G81" s="75"/>
    </row>
    <row r="82" spans="1:7" ht="35.1" customHeight="1">
      <c r="A82" s="73"/>
      <c r="B82" s="73"/>
      <c r="C82" s="73"/>
      <c r="D82" s="73"/>
      <c r="E82" s="73"/>
      <c r="F82" s="74"/>
      <c r="G82" s="75"/>
    </row>
    <row r="83" spans="1:7" ht="35.1" customHeight="1">
      <c r="A83" s="73"/>
      <c r="B83" s="73"/>
      <c r="C83" s="73"/>
      <c r="D83" s="73"/>
      <c r="E83" s="73"/>
      <c r="F83" s="74"/>
      <c r="G83" s="75"/>
    </row>
    <row r="84" spans="1:7" ht="35.1" customHeight="1">
      <c r="A84" s="73"/>
      <c r="B84" s="73"/>
      <c r="C84" s="73"/>
      <c r="D84" s="73"/>
      <c r="E84" s="73"/>
      <c r="F84" s="74"/>
      <c r="G84" s="75"/>
    </row>
    <row r="85" spans="1:7" ht="35.1" customHeight="1">
      <c r="A85" s="73"/>
      <c r="B85" s="73"/>
      <c r="C85" s="73"/>
      <c r="D85" s="73"/>
      <c r="E85" s="73"/>
      <c r="F85" s="74"/>
      <c r="G85" s="75"/>
    </row>
    <row r="86" spans="1:7" ht="35.1" customHeight="1">
      <c r="A86" s="73"/>
      <c r="B86" s="73"/>
      <c r="C86" s="73"/>
      <c r="D86" s="73"/>
      <c r="E86" s="73"/>
      <c r="F86" s="74"/>
      <c r="G86" s="75"/>
    </row>
    <row r="87" spans="1:7" ht="35.1" customHeight="1">
      <c r="A87" s="73"/>
      <c r="B87" s="73"/>
      <c r="C87" s="73"/>
      <c r="D87" s="73"/>
      <c r="E87" s="73"/>
      <c r="F87" s="74"/>
      <c r="G87" s="75"/>
    </row>
    <row r="88" spans="1:7" ht="35.1" customHeight="1">
      <c r="A88" s="73"/>
      <c r="B88" s="73"/>
      <c r="C88" s="73"/>
      <c r="D88" s="73"/>
      <c r="E88" s="73"/>
      <c r="F88" s="74"/>
      <c r="G88" s="75"/>
    </row>
    <row r="89" spans="1:7" ht="35.1" customHeight="1">
      <c r="A89" s="73"/>
      <c r="B89" s="73"/>
      <c r="C89" s="73"/>
      <c r="D89" s="73"/>
      <c r="E89" s="73"/>
      <c r="F89" s="74"/>
      <c r="G89" s="75"/>
    </row>
    <row r="90" spans="1:7" ht="35.1" customHeight="1">
      <c r="A90" s="73"/>
      <c r="B90" s="73"/>
      <c r="C90" s="73"/>
      <c r="D90" s="73"/>
      <c r="E90" s="73"/>
      <c r="F90" s="74"/>
      <c r="G90" s="75"/>
    </row>
    <row r="91" spans="1:7" ht="35.1" customHeight="1">
      <c r="A91" s="73"/>
      <c r="B91" s="73"/>
      <c r="C91" s="73"/>
      <c r="D91" s="73"/>
      <c r="E91" s="73"/>
      <c r="F91" s="74"/>
      <c r="G91" s="75"/>
    </row>
    <row r="92" spans="1:7" ht="35.1" customHeight="1">
      <c r="A92" s="73"/>
      <c r="B92" s="73"/>
      <c r="C92" s="73"/>
      <c r="D92" s="73"/>
      <c r="E92" s="73"/>
      <c r="F92" s="74"/>
      <c r="G92" s="75"/>
    </row>
    <row r="93" spans="1:7" ht="35.1" customHeight="1">
      <c r="A93" s="73"/>
      <c r="B93" s="73"/>
      <c r="C93" s="73"/>
      <c r="D93" s="73"/>
      <c r="E93" s="73"/>
      <c r="F93" s="74"/>
      <c r="G93" s="75"/>
    </row>
    <row r="94" spans="1:7" ht="35.1" customHeight="1">
      <c r="A94" s="73"/>
      <c r="B94" s="73"/>
      <c r="C94" s="73"/>
      <c r="D94" s="73"/>
      <c r="E94" s="73"/>
      <c r="F94" s="74"/>
      <c r="G94" s="75"/>
    </row>
    <row r="95" spans="1:7" ht="35.1" customHeight="1">
      <c r="A95" s="73"/>
      <c r="B95" s="73"/>
      <c r="C95" s="73"/>
      <c r="D95" s="73"/>
      <c r="E95" s="73"/>
      <c r="F95" s="74"/>
      <c r="G95" s="75"/>
    </row>
    <row r="96" spans="1:7" ht="35.1" customHeight="1">
      <c r="A96" s="73"/>
      <c r="B96" s="73"/>
      <c r="C96" s="73"/>
      <c r="D96" s="73"/>
      <c r="E96" s="73"/>
      <c r="F96" s="74"/>
      <c r="G96" s="75"/>
    </row>
    <row r="97" spans="1:7" ht="35.1" customHeight="1">
      <c r="A97" s="73"/>
      <c r="B97" s="73"/>
      <c r="C97" s="73"/>
      <c r="D97" s="73"/>
      <c r="E97" s="73"/>
      <c r="F97" s="74"/>
      <c r="G97" s="75"/>
    </row>
    <row r="98" spans="1:7" ht="35.1" customHeight="1">
      <c r="A98" s="73"/>
      <c r="B98" s="73"/>
      <c r="C98" s="73"/>
      <c r="D98" s="73"/>
      <c r="E98" s="73"/>
      <c r="F98" s="74"/>
      <c r="G98" s="75"/>
    </row>
    <row r="99" spans="1:7" ht="35.1" customHeight="1">
      <c r="A99" s="73"/>
      <c r="B99" s="73"/>
      <c r="C99" s="73"/>
      <c r="D99" s="73"/>
      <c r="E99" s="73"/>
      <c r="F99" s="74"/>
      <c r="G99" s="75"/>
    </row>
    <row r="100" spans="1:7" ht="35.1" customHeight="1">
      <c r="A100" s="73"/>
      <c r="B100" s="73"/>
      <c r="C100" s="73"/>
      <c r="D100" s="73"/>
      <c r="E100" s="73"/>
      <c r="F100" s="74"/>
      <c r="G100" s="75"/>
    </row>
    <row r="101" spans="1:7" ht="35.1" customHeight="1">
      <c r="A101" s="73"/>
      <c r="B101" s="73"/>
      <c r="C101" s="73"/>
      <c r="D101" s="73"/>
      <c r="E101" s="73"/>
      <c r="F101" s="74"/>
      <c r="G101" s="75"/>
    </row>
    <row r="102" spans="1:7" ht="35.1" customHeight="1">
      <c r="A102" s="73"/>
      <c r="B102" s="73"/>
      <c r="C102" s="73"/>
      <c r="D102" s="73"/>
      <c r="E102" s="73"/>
      <c r="F102" s="74"/>
      <c r="G102" s="75"/>
    </row>
    <row r="103" spans="1:7" ht="35.1" customHeight="1">
      <c r="A103" s="73"/>
      <c r="B103" s="73"/>
      <c r="C103" s="73"/>
      <c r="D103" s="73"/>
      <c r="E103" s="73"/>
      <c r="F103" s="74"/>
      <c r="G103" s="75"/>
    </row>
    <row r="104" spans="1:7" ht="35.1" customHeight="1">
      <c r="A104" s="73"/>
      <c r="B104" s="73"/>
      <c r="C104" s="73"/>
      <c r="D104" s="73"/>
      <c r="E104" s="73"/>
      <c r="F104" s="74"/>
      <c r="G104" s="75"/>
    </row>
    <row r="105" spans="1:7" ht="35.1" customHeight="1">
      <c r="A105" s="73"/>
      <c r="B105" s="73"/>
      <c r="C105" s="73"/>
      <c r="D105" s="73"/>
      <c r="E105" s="73"/>
      <c r="F105" s="74"/>
      <c r="G105" s="75"/>
    </row>
    <row r="106" spans="1:7" ht="35.1" customHeight="1">
      <c r="A106" s="73"/>
      <c r="B106" s="73"/>
      <c r="C106" s="73"/>
      <c r="D106" s="73"/>
      <c r="E106" s="73"/>
      <c r="F106" s="74"/>
      <c r="G106" s="75"/>
    </row>
    <row r="107" spans="1:7" ht="35.1" customHeight="1">
      <c r="A107" s="73"/>
      <c r="B107" s="73"/>
      <c r="C107" s="73"/>
      <c r="D107" s="73"/>
      <c r="E107" s="73"/>
      <c r="F107" s="74"/>
      <c r="G107" s="75"/>
    </row>
    <row r="108" spans="1:7" ht="35.1" customHeight="1">
      <c r="A108" s="73"/>
      <c r="B108" s="73"/>
      <c r="C108" s="73"/>
      <c r="D108" s="73"/>
      <c r="E108" s="73"/>
      <c r="F108" s="74"/>
      <c r="G108" s="75"/>
    </row>
    <row r="109" spans="1:7" ht="35.1" customHeight="1">
      <c r="A109" s="73"/>
      <c r="B109" s="73"/>
      <c r="C109" s="73"/>
      <c r="D109" s="73"/>
      <c r="E109" s="73"/>
      <c r="F109" s="74"/>
      <c r="G109" s="75"/>
    </row>
    <row r="110" spans="1:7" ht="35.1" customHeight="1">
      <c r="A110" s="73"/>
      <c r="B110" s="73"/>
      <c r="C110" s="73"/>
      <c r="D110" s="73"/>
      <c r="E110" s="73"/>
      <c r="F110" s="74"/>
      <c r="G110" s="75"/>
    </row>
    <row r="111" spans="1:7" ht="35.1" customHeight="1">
      <c r="A111" s="73"/>
      <c r="B111" s="73"/>
      <c r="C111" s="73"/>
      <c r="D111" s="73"/>
      <c r="E111" s="73"/>
      <c r="F111" s="74"/>
      <c r="G111" s="75"/>
    </row>
    <row r="112" spans="1:7" ht="35.1" customHeight="1">
      <c r="A112" s="73"/>
      <c r="B112" s="73"/>
      <c r="C112" s="73"/>
      <c r="D112" s="73"/>
      <c r="E112" s="73"/>
      <c r="F112" s="74"/>
      <c r="G112" s="75"/>
    </row>
    <row r="113" spans="1:7" ht="35.1" customHeight="1">
      <c r="A113" s="73"/>
      <c r="B113" s="73"/>
      <c r="C113" s="73"/>
      <c r="D113" s="73"/>
      <c r="E113" s="73"/>
      <c r="F113" s="74"/>
      <c r="G113" s="75"/>
    </row>
    <row r="114" spans="1:7" ht="35.1" customHeight="1">
      <c r="A114" s="73"/>
      <c r="B114" s="73"/>
      <c r="C114" s="73"/>
      <c r="D114" s="73"/>
      <c r="E114" s="73"/>
      <c r="F114" s="74"/>
      <c r="G114" s="75"/>
    </row>
    <row r="115" spans="1:7" ht="35.1" customHeight="1">
      <c r="A115" s="73"/>
      <c r="B115" s="73"/>
      <c r="C115" s="73"/>
      <c r="D115" s="73"/>
      <c r="E115" s="73"/>
      <c r="F115" s="74"/>
      <c r="G115" s="75"/>
    </row>
    <row r="116" spans="1:7" ht="35.1" customHeight="1">
      <c r="A116" s="73"/>
      <c r="B116" s="73"/>
      <c r="C116" s="73"/>
      <c r="D116" s="73"/>
      <c r="E116" s="73"/>
      <c r="F116" s="74"/>
      <c r="G116" s="75"/>
    </row>
    <row r="117" spans="1:7" ht="35.1" customHeight="1">
      <c r="A117" s="73"/>
      <c r="B117" s="73"/>
      <c r="C117" s="73"/>
      <c r="D117" s="73"/>
      <c r="E117" s="73"/>
      <c r="F117" s="74"/>
      <c r="G117" s="75"/>
    </row>
    <row r="118" spans="1:7" ht="35.1" customHeight="1">
      <c r="A118" s="73"/>
      <c r="B118" s="73"/>
      <c r="C118" s="73"/>
      <c r="D118" s="73"/>
      <c r="E118" s="73"/>
      <c r="F118" s="74"/>
      <c r="G118" s="75"/>
    </row>
    <row r="119" spans="1:7" ht="35.1" customHeight="1">
      <c r="A119" s="73"/>
      <c r="B119" s="73"/>
      <c r="C119" s="73"/>
      <c r="D119" s="73"/>
      <c r="E119" s="73"/>
      <c r="F119" s="74"/>
      <c r="G119" s="75"/>
    </row>
    <row r="120" spans="1:7" ht="35.1" customHeight="1">
      <c r="A120" s="73"/>
      <c r="B120" s="73"/>
      <c r="C120" s="73"/>
      <c r="D120" s="73"/>
      <c r="E120" s="73"/>
      <c r="F120" s="74"/>
      <c r="G120" s="75"/>
    </row>
    <row r="121" spans="1:7" ht="35.1" customHeight="1">
      <c r="A121" s="73"/>
      <c r="B121" s="73"/>
      <c r="C121" s="73"/>
      <c r="D121" s="73"/>
      <c r="E121" s="73"/>
      <c r="F121" s="74"/>
      <c r="G121" s="75"/>
    </row>
    <row r="122" spans="1:7" ht="35.1" customHeight="1">
      <c r="A122" s="73"/>
      <c r="B122" s="73"/>
      <c r="C122" s="73"/>
      <c r="D122" s="73"/>
      <c r="E122" s="73"/>
      <c r="F122" s="74"/>
      <c r="G122" s="75"/>
    </row>
    <row r="123" spans="1:7" ht="35.1" customHeight="1">
      <c r="A123" s="73"/>
      <c r="B123" s="73"/>
      <c r="C123" s="73"/>
      <c r="D123" s="73"/>
      <c r="E123" s="73"/>
      <c r="F123" s="74"/>
      <c r="G123" s="75"/>
    </row>
    <row r="124" spans="1:7" ht="35.1" customHeight="1">
      <c r="A124" s="73"/>
      <c r="B124" s="73"/>
      <c r="C124" s="73"/>
      <c r="D124" s="73"/>
      <c r="E124" s="73"/>
      <c r="F124" s="74"/>
      <c r="G124" s="75"/>
    </row>
    <row r="125" spans="1:7" ht="35.1" customHeight="1">
      <c r="A125" s="73"/>
      <c r="B125" s="73"/>
      <c r="C125" s="73"/>
      <c r="D125" s="73"/>
      <c r="E125" s="73"/>
      <c r="F125" s="74"/>
      <c r="G125" s="75"/>
    </row>
    <row r="126" spans="1:7" ht="35.1" customHeight="1">
      <c r="A126" s="73"/>
      <c r="B126" s="73"/>
      <c r="C126" s="73"/>
      <c r="D126" s="73"/>
      <c r="E126" s="73"/>
      <c r="F126" s="74"/>
      <c r="G126" s="75"/>
    </row>
    <row r="127" spans="1:7" ht="35.1" customHeight="1">
      <c r="A127" s="73"/>
      <c r="B127" s="73"/>
      <c r="C127" s="73"/>
      <c r="D127" s="73"/>
      <c r="E127" s="73"/>
      <c r="F127" s="74"/>
      <c r="G127" s="75"/>
    </row>
    <row r="128" spans="1:7" ht="35.1" customHeight="1">
      <c r="A128" s="73"/>
      <c r="B128" s="73"/>
      <c r="C128" s="73"/>
      <c r="D128" s="73"/>
      <c r="E128" s="73"/>
      <c r="F128" s="74"/>
      <c r="G128" s="75"/>
    </row>
    <row r="129" spans="1:7" ht="35.1" customHeight="1">
      <c r="A129" s="73"/>
      <c r="B129" s="73"/>
      <c r="C129" s="73"/>
      <c r="D129" s="73"/>
      <c r="E129" s="73"/>
      <c r="F129" s="74"/>
      <c r="G129" s="75"/>
    </row>
    <row r="130" spans="1:7" ht="35.1" customHeight="1">
      <c r="A130" s="73"/>
      <c r="B130" s="73"/>
      <c r="C130" s="73"/>
      <c r="D130" s="73"/>
      <c r="E130" s="73"/>
      <c r="F130" s="74"/>
      <c r="G130" s="75"/>
    </row>
    <row r="131" spans="1:7" ht="35.1" customHeight="1">
      <c r="A131" s="73"/>
      <c r="B131" s="73"/>
      <c r="C131" s="73"/>
      <c r="D131" s="73"/>
      <c r="E131" s="73"/>
      <c r="F131" s="74"/>
      <c r="G131" s="75"/>
    </row>
    <row r="132" spans="1:7" ht="35.1" customHeight="1">
      <c r="A132" s="73"/>
      <c r="B132" s="73"/>
      <c r="C132" s="73"/>
      <c r="D132" s="73"/>
      <c r="E132" s="73"/>
      <c r="F132" s="74"/>
      <c r="G132" s="75"/>
    </row>
    <row r="133" spans="1:7" ht="35.1" customHeight="1">
      <c r="A133" s="73"/>
      <c r="B133" s="73"/>
      <c r="C133" s="73"/>
      <c r="D133" s="73"/>
      <c r="E133" s="73"/>
      <c r="F133" s="74"/>
      <c r="G133" s="75"/>
    </row>
    <row r="134" spans="1:7" ht="35.1" customHeight="1">
      <c r="A134" s="73"/>
      <c r="B134" s="73"/>
      <c r="C134" s="73"/>
      <c r="D134" s="73"/>
      <c r="E134" s="73"/>
      <c r="F134" s="74"/>
      <c r="G134" s="75"/>
    </row>
    <row r="135" spans="1:7" ht="35.1" customHeight="1">
      <c r="A135" s="73"/>
      <c r="B135" s="73"/>
      <c r="C135" s="73"/>
      <c r="D135" s="73"/>
      <c r="E135" s="73"/>
      <c r="F135" s="74"/>
      <c r="G135" s="75"/>
    </row>
    <row r="136" spans="1:7" ht="35.1" customHeight="1">
      <c r="A136" s="73"/>
      <c r="B136" s="73"/>
      <c r="C136" s="73"/>
      <c r="D136" s="73"/>
      <c r="E136" s="73"/>
      <c r="F136" s="74"/>
      <c r="G136" s="75"/>
    </row>
    <row r="137" spans="1:7" ht="35.1" customHeight="1">
      <c r="A137" s="73"/>
      <c r="B137" s="73"/>
      <c r="C137" s="73"/>
      <c r="D137" s="73"/>
      <c r="E137" s="73"/>
      <c r="F137" s="74"/>
      <c r="G137" s="75"/>
    </row>
    <row r="138" spans="1:7" ht="35.1" customHeight="1">
      <c r="A138" s="73"/>
      <c r="B138" s="73"/>
      <c r="C138" s="73"/>
      <c r="D138" s="73"/>
      <c r="E138" s="73"/>
      <c r="F138" s="74"/>
      <c r="G138" s="75"/>
    </row>
    <row r="139" spans="1:7" ht="35.1" customHeight="1">
      <c r="A139" s="73"/>
      <c r="B139" s="73"/>
      <c r="C139" s="73"/>
      <c r="D139" s="73"/>
      <c r="E139" s="73"/>
      <c r="F139" s="74"/>
      <c r="G139" s="75"/>
    </row>
    <row r="140" spans="1:7" ht="35.1" customHeight="1">
      <c r="A140" s="73"/>
      <c r="B140" s="73"/>
      <c r="C140" s="73"/>
      <c r="D140" s="73"/>
      <c r="E140" s="73"/>
      <c r="F140" s="74"/>
      <c r="G140" s="75"/>
    </row>
    <row r="141" spans="1:7" ht="35.1" customHeight="1">
      <c r="A141" s="73"/>
      <c r="B141" s="73"/>
      <c r="C141" s="73"/>
      <c r="D141" s="73"/>
      <c r="E141" s="73"/>
      <c r="F141" s="74"/>
      <c r="G141" s="75"/>
    </row>
    <row r="142" spans="1:7" ht="35.1" customHeight="1">
      <c r="A142" s="73"/>
      <c r="B142" s="73"/>
      <c r="C142" s="73"/>
      <c r="D142" s="73"/>
      <c r="E142" s="73"/>
      <c r="F142" s="74"/>
      <c r="G142" s="75"/>
    </row>
    <row r="143" spans="1:7" ht="35.1" customHeight="1">
      <c r="A143" s="73"/>
      <c r="B143" s="73"/>
      <c r="C143" s="73"/>
      <c r="D143" s="73"/>
      <c r="E143" s="73"/>
      <c r="F143" s="74"/>
      <c r="G143" s="75"/>
    </row>
    <row r="144" spans="1:7" ht="35.1" customHeight="1">
      <c r="A144" s="73"/>
      <c r="B144" s="73"/>
      <c r="C144" s="73"/>
      <c r="D144" s="73"/>
      <c r="E144" s="73"/>
      <c r="F144" s="74"/>
      <c r="G144" s="75"/>
    </row>
    <row r="145" spans="1:7" ht="35.1" customHeight="1">
      <c r="A145" s="73"/>
      <c r="B145" s="73"/>
      <c r="C145" s="73"/>
      <c r="D145" s="73"/>
      <c r="E145" s="73"/>
      <c r="F145" s="74"/>
      <c r="G145" s="75"/>
    </row>
    <row r="146" spans="1:7" ht="35.1" customHeight="1">
      <c r="A146" s="73"/>
      <c r="B146" s="73"/>
      <c r="C146" s="73"/>
      <c r="D146" s="73"/>
      <c r="E146" s="73"/>
      <c r="F146" s="74"/>
      <c r="G146" s="75"/>
    </row>
    <row r="147" spans="1:7" ht="35.1" customHeight="1">
      <c r="A147" s="73"/>
      <c r="B147" s="73"/>
      <c r="C147" s="73"/>
      <c r="D147" s="73"/>
      <c r="E147" s="73"/>
      <c r="F147" s="74"/>
      <c r="G147" s="75"/>
    </row>
    <row r="148" spans="1:7" ht="35.1" customHeight="1">
      <c r="A148" s="73"/>
      <c r="B148" s="73"/>
      <c r="C148" s="73"/>
      <c r="D148" s="73"/>
      <c r="E148" s="73"/>
      <c r="F148" s="74"/>
      <c r="G148" s="75"/>
    </row>
    <row r="149" spans="1:7" ht="35.1" customHeight="1">
      <c r="A149" s="73"/>
      <c r="B149" s="73"/>
      <c r="C149" s="73"/>
      <c r="D149" s="73"/>
      <c r="E149" s="73"/>
      <c r="F149" s="74"/>
      <c r="G149" s="75"/>
    </row>
    <row r="150" spans="1:7" ht="35.1" customHeight="1">
      <c r="A150" s="73"/>
      <c r="B150" s="73"/>
      <c r="C150" s="73"/>
      <c r="D150" s="73"/>
      <c r="E150" s="73"/>
      <c r="F150" s="74"/>
      <c r="G150" s="75"/>
    </row>
    <row r="151" spans="1:7" ht="35.1" customHeight="1">
      <c r="A151" s="73"/>
      <c r="B151" s="73"/>
      <c r="C151" s="73"/>
      <c r="D151" s="73"/>
      <c r="E151" s="73"/>
      <c r="F151" s="74"/>
      <c r="G151" s="75"/>
    </row>
    <row r="152" spans="1:7" ht="35.1" customHeight="1">
      <c r="A152" s="73"/>
      <c r="B152" s="73"/>
      <c r="C152" s="73"/>
      <c r="D152" s="73"/>
      <c r="E152" s="73"/>
      <c r="F152" s="74"/>
      <c r="G152" s="75"/>
    </row>
    <row r="153" spans="1:7" ht="35.1" customHeight="1">
      <c r="A153" s="73"/>
      <c r="B153" s="73"/>
      <c r="C153" s="73"/>
      <c r="D153" s="73"/>
      <c r="E153" s="73"/>
      <c r="F153" s="74"/>
      <c r="G153" s="75"/>
    </row>
    <row r="154" spans="1:7" ht="35.1" customHeight="1">
      <c r="A154" s="73"/>
      <c r="B154" s="73"/>
      <c r="C154" s="73"/>
      <c r="D154" s="73"/>
      <c r="E154" s="73"/>
      <c r="F154" s="74"/>
      <c r="G154" s="75"/>
    </row>
    <row r="155" spans="1:7" ht="35.1" customHeight="1">
      <c r="A155" s="73"/>
      <c r="B155" s="73"/>
      <c r="C155" s="73"/>
      <c r="D155" s="73"/>
      <c r="E155" s="73"/>
      <c r="F155" s="74"/>
      <c r="G155" s="75"/>
    </row>
    <row r="156" spans="1:7" ht="35.1" customHeight="1">
      <c r="A156" s="73"/>
      <c r="B156" s="73"/>
      <c r="C156" s="73"/>
      <c r="D156" s="73"/>
      <c r="E156" s="73"/>
      <c r="F156" s="74"/>
      <c r="G156" s="75"/>
    </row>
    <row r="157" spans="1:7" ht="35.1" customHeight="1">
      <c r="A157" s="73"/>
      <c r="B157" s="73"/>
      <c r="C157" s="73"/>
      <c r="D157" s="73"/>
      <c r="E157" s="73"/>
      <c r="F157" s="74"/>
      <c r="G157" s="75"/>
    </row>
    <row r="158" spans="1:7" ht="35.1" customHeight="1">
      <c r="A158" s="73"/>
      <c r="B158" s="73"/>
      <c r="C158" s="73"/>
      <c r="D158" s="73"/>
      <c r="E158" s="73"/>
      <c r="F158" s="74"/>
      <c r="G158" s="75"/>
    </row>
    <row r="159" spans="1:7" ht="35.1" customHeight="1">
      <c r="A159" s="73"/>
      <c r="B159" s="73"/>
      <c r="C159" s="73"/>
      <c r="D159" s="73"/>
      <c r="E159" s="73"/>
      <c r="F159" s="74"/>
      <c r="G159" s="75"/>
    </row>
    <row r="160" spans="1:7" ht="35.1" customHeight="1">
      <c r="A160" s="73"/>
      <c r="B160" s="73"/>
      <c r="C160" s="73"/>
      <c r="D160" s="73"/>
      <c r="E160" s="73"/>
      <c r="F160" s="74"/>
      <c r="G160" s="75"/>
    </row>
    <row r="161" spans="1:7" ht="35.1" customHeight="1">
      <c r="A161" s="73"/>
      <c r="B161" s="73"/>
      <c r="C161" s="73"/>
      <c r="D161" s="73"/>
      <c r="E161" s="73"/>
      <c r="F161" s="74"/>
      <c r="G161" s="75"/>
    </row>
    <row r="162" spans="1:7" ht="35.1" customHeight="1">
      <c r="A162" s="73"/>
      <c r="B162" s="73"/>
      <c r="C162" s="73"/>
      <c r="D162" s="73"/>
      <c r="E162" s="73"/>
      <c r="F162" s="74"/>
      <c r="G162" s="75"/>
    </row>
    <row r="163" spans="1:7" ht="35.1" customHeight="1">
      <c r="A163" s="73"/>
      <c r="B163" s="73"/>
      <c r="C163" s="73"/>
      <c r="D163" s="73"/>
      <c r="E163" s="73"/>
      <c r="F163" s="74"/>
      <c r="G163" s="75"/>
    </row>
    <row r="164" spans="1:7" ht="35.1" customHeight="1">
      <c r="A164" s="73"/>
      <c r="B164" s="73"/>
      <c r="C164" s="73"/>
      <c r="D164" s="73"/>
      <c r="E164" s="73"/>
      <c r="F164" s="74"/>
      <c r="G164" s="75"/>
    </row>
    <row r="165" spans="1:7" ht="35.1" customHeight="1">
      <c r="A165" s="73"/>
      <c r="B165" s="73"/>
      <c r="C165" s="73"/>
      <c r="D165" s="73"/>
      <c r="E165" s="73"/>
      <c r="F165" s="74"/>
      <c r="G165" s="75"/>
    </row>
    <row r="166" spans="1:7" ht="35.1" customHeight="1">
      <c r="A166" s="73"/>
      <c r="B166" s="73"/>
      <c r="C166" s="73"/>
      <c r="D166" s="73"/>
      <c r="E166" s="73"/>
      <c r="F166" s="74"/>
      <c r="G166" s="75"/>
    </row>
    <row r="167" spans="1:7" ht="35.1" customHeight="1">
      <c r="A167" s="73"/>
      <c r="B167" s="73"/>
      <c r="C167" s="73"/>
      <c r="D167" s="73"/>
      <c r="E167" s="73"/>
      <c r="F167" s="74"/>
      <c r="G167" s="75"/>
    </row>
    <row r="168" spans="1:7" ht="35.1" customHeight="1">
      <c r="A168" s="73"/>
      <c r="B168" s="73"/>
      <c r="C168" s="73"/>
      <c r="D168" s="73"/>
      <c r="E168" s="73"/>
      <c r="F168" s="74"/>
      <c r="G168" s="75"/>
    </row>
    <row r="169" spans="1:7" ht="35.1" customHeight="1">
      <c r="A169" s="73"/>
      <c r="B169" s="73"/>
      <c r="C169" s="73"/>
      <c r="D169" s="73"/>
      <c r="E169" s="73"/>
      <c r="F169" s="74"/>
      <c r="G169" s="75"/>
    </row>
    <row r="170" spans="1:7" ht="35.1" customHeight="1">
      <c r="A170" s="73"/>
      <c r="B170" s="73"/>
      <c r="C170" s="73"/>
      <c r="D170" s="73"/>
      <c r="E170" s="73"/>
      <c r="F170" s="74"/>
      <c r="G170" s="75"/>
    </row>
    <row r="171" spans="1:7" ht="35.1" customHeight="1">
      <c r="A171" s="73"/>
      <c r="B171" s="73"/>
      <c r="C171" s="73"/>
      <c r="D171" s="73"/>
      <c r="E171" s="73"/>
      <c r="F171" s="74"/>
      <c r="G171" s="75"/>
    </row>
    <row r="172" spans="1:7" ht="35.1" customHeight="1">
      <c r="A172" s="73"/>
      <c r="B172" s="73"/>
      <c r="C172" s="73"/>
      <c r="D172" s="73"/>
      <c r="E172" s="73"/>
      <c r="F172" s="74"/>
      <c r="G172" s="75"/>
    </row>
    <row r="173" spans="1:7" ht="35.1" customHeight="1">
      <c r="A173" s="73"/>
      <c r="B173" s="73"/>
      <c r="C173" s="73"/>
      <c r="D173" s="73"/>
      <c r="E173" s="73"/>
      <c r="F173" s="74"/>
      <c r="G173" s="75"/>
    </row>
    <row r="174" spans="1:7" ht="35.1" customHeight="1">
      <c r="A174" s="73"/>
      <c r="B174" s="73"/>
      <c r="C174" s="73"/>
      <c r="D174" s="73"/>
      <c r="E174" s="73"/>
      <c r="F174" s="74"/>
      <c r="G174" s="75"/>
    </row>
    <row r="175" spans="1:7" ht="35.1" customHeight="1">
      <c r="A175" s="73"/>
      <c r="B175" s="73"/>
      <c r="C175" s="73"/>
      <c r="D175" s="73"/>
      <c r="E175" s="73"/>
      <c r="F175" s="74"/>
      <c r="G175" s="75"/>
    </row>
    <row r="176" spans="1:7" ht="35.1" customHeight="1">
      <c r="A176" s="73"/>
      <c r="B176" s="73"/>
      <c r="C176" s="73"/>
      <c r="D176" s="73"/>
      <c r="E176" s="73"/>
      <c r="F176" s="74"/>
      <c r="G176" s="75"/>
    </row>
    <row r="177" spans="1:7" ht="35.1" customHeight="1">
      <c r="A177" s="73"/>
      <c r="B177" s="73"/>
      <c r="C177" s="73"/>
      <c r="D177" s="73"/>
      <c r="E177" s="73"/>
      <c r="F177" s="74"/>
      <c r="G177" s="75"/>
    </row>
    <row r="178" spans="1:7" ht="35.1" customHeight="1">
      <c r="A178" s="73"/>
      <c r="B178" s="73"/>
      <c r="C178" s="73"/>
      <c r="D178" s="73"/>
      <c r="E178" s="73"/>
      <c r="F178" s="74"/>
      <c r="G178" s="75"/>
    </row>
    <row r="179" spans="1:7" ht="35.1" customHeight="1">
      <c r="A179" s="73"/>
      <c r="B179" s="73"/>
      <c r="C179" s="73"/>
      <c r="D179" s="73"/>
      <c r="E179" s="73"/>
      <c r="F179" s="74"/>
      <c r="G179" s="75"/>
    </row>
    <row r="180" spans="1:7" ht="35.1" customHeight="1">
      <c r="A180" s="73"/>
      <c r="B180" s="73"/>
      <c r="C180" s="73"/>
      <c r="D180" s="73"/>
      <c r="E180" s="73"/>
      <c r="F180" s="74"/>
      <c r="G180" s="75"/>
    </row>
    <row r="181" spans="1:7" ht="35.1" customHeight="1">
      <c r="A181" s="73"/>
      <c r="B181" s="73"/>
      <c r="C181" s="73"/>
      <c r="D181" s="73"/>
      <c r="E181" s="73"/>
      <c r="F181" s="74"/>
      <c r="G181" s="75"/>
    </row>
    <row r="182" spans="1:7" ht="35.1" customHeight="1">
      <c r="A182" s="73"/>
      <c r="B182" s="73"/>
      <c r="C182" s="73"/>
      <c r="D182" s="73"/>
      <c r="E182" s="73"/>
      <c r="F182" s="74"/>
      <c r="G182" s="75"/>
    </row>
    <row r="183" spans="1:7" ht="35.1" customHeight="1">
      <c r="A183" s="73"/>
      <c r="B183" s="73"/>
      <c r="C183" s="73"/>
      <c r="D183" s="73"/>
      <c r="E183" s="73"/>
      <c r="F183" s="74"/>
      <c r="G183" s="75"/>
    </row>
    <row r="184" spans="1:7" ht="35.1" customHeight="1">
      <c r="A184" s="73"/>
      <c r="B184" s="73"/>
      <c r="C184" s="73"/>
      <c r="D184" s="73"/>
      <c r="E184" s="73"/>
      <c r="F184" s="74"/>
      <c r="G184" s="75"/>
    </row>
    <row r="185" spans="1:7" ht="35.1" customHeight="1">
      <c r="A185" s="73"/>
      <c r="B185" s="73"/>
      <c r="C185" s="73"/>
      <c r="D185" s="73"/>
      <c r="E185" s="73"/>
      <c r="F185" s="74"/>
      <c r="G185" s="75"/>
    </row>
    <row r="186" spans="1:7" ht="35.1" customHeight="1">
      <c r="A186" s="73"/>
      <c r="B186" s="73"/>
      <c r="C186" s="73"/>
      <c r="D186" s="73"/>
      <c r="E186" s="73"/>
      <c r="F186" s="74"/>
      <c r="G186" s="75"/>
    </row>
    <row r="187" spans="1:7" ht="35.1" customHeight="1">
      <c r="A187" s="73"/>
      <c r="B187" s="73"/>
      <c r="C187" s="73"/>
      <c r="D187" s="73"/>
      <c r="E187" s="73"/>
      <c r="F187" s="74"/>
      <c r="G187" s="75"/>
    </row>
    <row r="188" spans="1:7" ht="35.1" customHeight="1">
      <c r="A188" s="73"/>
      <c r="B188" s="73"/>
      <c r="C188" s="73"/>
      <c r="D188" s="73"/>
      <c r="E188" s="73"/>
      <c r="F188" s="74"/>
      <c r="G188" s="75"/>
    </row>
    <row r="189" spans="1:7" ht="35.1" customHeight="1">
      <c r="A189" s="73"/>
      <c r="B189" s="73"/>
      <c r="C189" s="73"/>
      <c r="D189" s="73"/>
      <c r="E189" s="73"/>
      <c r="F189" s="74"/>
      <c r="G189" s="75"/>
    </row>
    <row r="190" spans="1:7" ht="35.1" customHeight="1">
      <c r="A190" s="73"/>
      <c r="B190" s="73"/>
      <c r="C190" s="73"/>
      <c r="D190" s="73"/>
      <c r="E190" s="73"/>
      <c r="F190" s="74"/>
      <c r="G190" s="75"/>
    </row>
    <row r="191" spans="1:7" ht="35.1" customHeight="1">
      <c r="A191" s="73"/>
      <c r="B191" s="73"/>
      <c r="C191" s="73"/>
      <c r="D191" s="73"/>
      <c r="E191" s="73"/>
      <c r="F191" s="74"/>
      <c r="G191" s="75"/>
    </row>
    <row r="192" spans="1:7" ht="35.1" customHeight="1">
      <c r="A192" s="73"/>
      <c r="B192" s="73"/>
      <c r="C192" s="73"/>
      <c r="D192" s="73"/>
      <c r="E192" s="73"/>
      <c r="F192" s="74"/>
      <c r="G192" s="75"/>
    </row>
    <row r="193" spans="1:7" ht="35.1" customHeight="1">
      <c r="A193" s="73"/>
      <c r="B193" s="73"/>
      <c r="C193" s="73"/>
      <c r="D193" s="73"/>
      <c r="E193" s="73"/>
      <c r="F193" s="74"/>
      <c r="G193" s="75"/>
    </row>
    <row r="194" spans="1:7" ht="35.1" customHeight="1">
      <c r="A194" s="73"/>
      <c r="B194" s="73"/>
      <c r="C194" s="73"/>
      <c r="D194" s="73"/>
      <c r="E194" s="73"/>
      <c r="F194" s="74"/>
      <c r="G194" s="75"/>
    </row>
    <row r="195" spans="1:7" ht="35.1" customHeight="1">
      <c r="A195" s="73"/>
      <c r="B195" s="73"/>
      <c r="C195" s="73"/>
      <c r="D195" s="73"/>
      <c r="E195" s="73"/>
      <c r="F195" s="74"/>
      <c r="G195" s="75"/>
    </row>
    <row r="196" spans="1:7" ht="35.1" customHeight="1">
      <c r="A196" s="73"/>
      <c r="B196" s="73"/>
      <c r="C196" s="73"/>
      <c r="D196" s="73"/>
      <c r="E196" s="73"/>
      <c r="F196" s="74"/>
      <c r="G196" s="75"/>
    </row>
    <row r="197" spans="1:7" ht="35.1" customHeight="1">
      <c r="A197" s="73"/>
      <c r="B197" s="73"/>
      <c r="C197" s="73"/>
      <c r="D197" s="73"/>
      <c r="E197" s="73"/>
      <c r="F197" s="74"/>
      <c r="G197" s="75"/>
    </row>
    <row r="198" spans="1:7" ht="35.1" customHeight="1">
      <c r="A198" s="73"/>
      <c r="B198" s="73"/>
      <c r="C198" s="73"/>
      <c r="D198" s="73"/>
      <c r="E198" s="73"/>
      <c r="F198" s="74"/>
      <c r="G198" s="75"/>
    </row>
    <row r="199" spans="1:7" ht="35.1" customHeight="1">
      <c r="A199" s="73"/>
      <c r="B199" s="73"/>
      <c r="C199" s="73"/>
      <c r="D199" s="73"/>
      <c r="E199" s="73"/>
      <c r="F199" s="74"/>
      <c r="G199" s="75"/>
    </row>
    <row r="200" spans="1:7" ht="35.1" customHeight="1">
      <c r="A200" s="73"/>
      <c r="B200" s="73"/>
      <c r="C200" s="73"/>
      <c r="D200" s="73"/>
      <c r="E200" s="73"/>
      <c r="F200" s="74"/>
      <c r="G200" s="75"/>
    </row>
    <row r="201" spans="1:7" ht="35.1" customHeight="1">
      <c r="A201" s="73"/>
      <c r="B201" s="73"/>
      <c r="C201" s="73"/>
      <c r="D201" s="73"/>
      <c r="E201" s="73"/>
      <c r="F201" s="74"/>
      <c r="G201" s="75"/>
    </row>
    <row r="202" spans="1:7" ht="35.1" customHeight="1">
      <c r="A202" s="73"/>
      <c r="B202" s="73"/>
      <c r="C202" s="73"/>
      <c r="D202" s="73"/>
      <c r="E202" s="73"/>
      <c r="F202" s="74"/>
      <c r="G202" s="75"/>
    </row>
    <row r="203" spans="1:7" ht="35.1" customHeight="1">
      <c r="A203" s="73"/>
      <c r="B203" s="73"/>
      <c r="C203" s="73"/>
      <c r="D203" s="73"/>
      <c r="E203" s="73"/>
      <c r="F203" s="74"/>
      <c r="G203" s="75"/>
    </row>
    <row r="204" spans="1:7" ht="35.1" customHeight="1">
      <c r="A204" s="73"/>
      <c r="B204" s="73"/>
      <c r="C204" s="73"/>
      <c r="D204" s="73"/>
      <c r="E204" s="73"/>
      <c r="F204" s="74"/>
      <c r="G204" s="75"/>
    </row>
    <row r="205" spans="1:7" ht="35.1" customHeight="1">
      <c r="A205" s="73"/>
      <c r="B205" s="73"/>
      <c r="C205" s="73"/>
      <c r="D205" s="73"/>
      <c r="E205" s="73"/>
      <c r="F205" s="74"/>
      <c r="G205" s="75"/>
    </row>
    <row r="206" spans="1:7" ht="35.1" customHeight="1">
      <c r="A206" s="73"/>
      <c r="B206" s="73"/>
      <c r="C206" s="73"/>
      <c r="D206" s="73"/>
      <c r="E206" s="73"/>
      <c r="F206" s="74"/>
      <c r="G206" s="75"/>
    </row>
    <row r="207" spans="1:7" ht="35.1" customHeight="1">
      <c r="A207" s="73"/>
      <c r="B207" s="73"/>
      <c r="C207" s="73"/>
      <c r="D207" s="73"/>
      <c r="E207" s="73"/>
      <c r="F207" s="74"/>
      <c r="G207" s="75"/>
    </row>
    <row r="208" spans="1:7" ht="35.1" customHeight="1">
      <c r="A208" s="73"/>
      <c r="B208" s="73"/>
      <c r="C208" s="73"/>
      <c r="D208" s="73"/>
      <c r="E208" s="73"/>
      <c r="F208" s="74"/>
      <c r="G208" s="75"/>
    </row>
    <row r="209" spans="1:7" ht="35.1" customHeight="1">
      <c r="A209" s="73"/>
      <c r="B209" s="73"/>
      <c r="C209" s="73"/>
      <c r="D209" s="73"/>
      <c r="E209" s="73"/>
      <c r="F209" s="74"/>
      <c r="G209" s="75"/>
    </row>
    <row r="210" spans="1:7" ht="35.1" customHeight="1">
      <c r="A210" s="73"/>
      <c r="B210" s="73"/>
      <c r="C210" s="73"/>
      <c r="D210" s="73"/>
      <c r="E210" s="73"/>
      <c r="F210" s="74"/>
      <c r="G210" s="75"/>
    </row>
    <row r="211" spans="1:7" ht="35.1" customHeight="1">
      <c r="A211" s="73"/>
      <c r="B211" s="73"/>
      <c r="C211" s="73"/>
      <c r="D211" s="73"/>
      <c r="E211" s="73"/>
      <c r="F211" s="74"/>
      <c r="G211" s="75"/>
    </row>
    <row r="212" spans="1:7" ht="35.1" customHeight="1">
      <c r="A212" s="73"/>
      <c r="B212" s="73"/>
      <c r="C212" s="73"/>
      <c r="D212" s="73"/>
      <c r="E212" s="73"/>
      <c r="F212" s="74"/>
      <c r="G212" s="75"/>
    </row>
    <row r="213" spans="1:7" ht="35.1" customHeight="1">
      <c r="A213" s="73"/>
      <c r="B213" s="73"/>
      <c r="C213" s="73"/>
      <c r="D213" s="73"/>
      <c r="E213" s="73"/>
      <c r="F213" s="74"/>
      <c r="G213" s="75"/>
    </row>
    <row r="214" spans="1:7" ht="35.1" customHeight="1">
      <c r="A214" s="73"/>
      <c r="B214" s="73"/>
      <c r="C214" s="73"/>
      <c r="D214" s="73"/>
      <c r="E214" s="73"/>
      <c r="F214" s="74"/>
      <c r="G214" s="75"/>
    </row>
    <row r="215" spans="1:7" ht="35.1" customHeight="1">
      <c r="A215" s="73"/>
      <c r="B215" s="73"/>
      <c r="C215" s="73"/>
      <c r="D215" s="73"/>
      <c r="E215" s="73"/>
      <c r="F215" s="74"/>
      <c r="G215" s="75"/>
    </row>
    <row r="216" spans="1:7" ht="35.1" customHeight="1">
      <c r="A216" s="73"/>
      <c r="B216" s="73"/>
      <c r="C216" s="73"/>
      <c r="D216" s="73"/>
      <c r="E216" s="73"/>
      <c r="F216" s="74"/>
      <c r="G216" s="75"/>
    </row>
    <row r="217" spans="1:7" ht="35.1" customHeight="1">
      <c r="A217" s="73"/>
      <c r="B217" s="73"/>
      <c r="C217" s="73"/>
      <c r="D217" s="73"/>
      <c r="E217" s="73"/>
      <c r="F217" s="74"/>
      <c r="G217" s="75"/>
    </row>
    <row r="218" spans="1:7" ht="35.1" customHeight="1">
      <c r="A218" s="73"/>
      <c r="B218" s="73"/>
      <c r="C218" s="73"/>
      <c r="D218" s="73"/>
      <c r="E218" s="73"/>
      <c r="F218" s="74"/>
      <c r="G218" s="75"/>
    </row>
    <row r="219" spans="1:7" ht="35.1" customHeight="1">
      <c r="A219" s="73"/>
      <c r="B219" s="73"/>
      <c r="C219" s="73"/>
      <c r="D219" s="73"/>
      <c r="E219" s="73"/>
      <c r="F219" s="74"/>
      <c r="G219" s="75"/>
    </row>
    <row r="220" spans="1:7" ht="35.1" customHeight="1">
      <c r="A220" s="73"/>
      <c r="B220" s="73"/>
      <c r="C220" s="73"/>
      <c r="D220" s="73"/>
      <c r="E220" s="73"/>
      <c r="F220" s="74"/>
      <c r="G220" s="75"/>
    </row>
    <row r="221" spans="1:7" ht="35.1" customHeight="1">
      <c r="A221" s="73"/>
      <c r="B221" s="73"/>
      <c r="C221" s="73"/>
      <c r="D221" s="73"/>
      <c r="E221" s="73"/>
      <c r="F221" s="74"/>
      <c r="G221" s="75"/>
    </row>
    <row r="222" spans="1:7" ht="35.1" customHeight="1">
      <c r="A222" s="73"/>
      <c r="B222" s="73"/>
      <c r="C222" s="73"/>
      <c r="D222" s="73"/>
      <c r="E222" s="73"/>
      <c r="F222" s="74"/>
      <c r="G222" s="75"/>
    </row>
    <row r="223" spans="1:7" ht="35.1" customHeight="1">
      <c r="A223" s="73"/>
      <c r="B223" s="73"/>
      <c r="C223" s="73"/>
      <c r="D223" s="73"/>
      <c r="E223" s="73"/>
      <c r="F223" s="74"/>
      <c r="G223" s="75"/>
    </row>
    <row r="224" spans="1:7" ht="35.1" customHeight="1">
      <c r="A224" s="73"/>
      <c r="B224" s="73"/>
      <c r="C224" s="73"/>
      <c r="D224" s="73"/>
      <c r="E224" s="73"/>
      <c r="F224" s="74"/>
      <c r="G224" s="75"/>
    </row>
    <row r="225" spans="1:7" ht="35.1" customHeight="1">
      <c r="A225" s="73"/>
      <c r="B225" s="73"/>
      <c r="C225" s="73"/>
      <c r="D225" s="73"/>
      <c r="E225" s="73"/>
      <c r="F225" s="74"/>
      <c r="G225" s="75"/>
    </row>
    <row r="226" spans="1:7" ht="35.1" customHeight="1">
      <c r="A226" s="73"/>
      <c r="B226" s="73"/>
      <c r="C226" s="73"/>
      <c r="D226" s="73"/>
      <c r="E226" s="73"/>
      <c r="F226" s="74"/>
      <c r="G226" s="75"/>
    </row>
    <row r="227" spans="1:7" ht="35.1" customHeight="1">
      <c r="A227" s="73"/>
      <c r="B227" s="73"/>
      <c r="C227" s="73"/>
      <c r="D227" s="73"/>
      <c r="E227" s="73"/>
      <c r="F227" s="74"/>
      <c r="G227" s="75"/>
    </row>
    <row r="228" spans="1:7" ht="35.1" customHeight="1">
      <c r="A228" s="73"/>
      <c r="B228" s="73"/>
      <c r="C228" s="73"/>
      <c r="D228" s="73"/>
      <c r="E228" s="73"/>
      <c r="F228" s="74"/>
      <c r="G228" s="75"/>
    </row>
    <row r="229" spans="1:7" ht="35.1" customHeight="1">
      <c r="A229" s="73"/>
      <c r="B229" s="73"/>
      <c r="C229" s="73"/>
      <c r="D229" s="73"/>
      <c r="E229" s="73"/>
      <c r="F229" s="74"/>
      <c r="G229" s="75"/>
    </row>
    <row r="230" spans="1:7" ht="35.1" customHeight="1">
      <c r="A230" s="73"/>
      <c r="B230" s="73"/>
      <c r="C230" s="73"/>
      <c r="D230" s="73"/>
      <c r="E230" s="73"/>
      <c r="F230" s="74"/>
      <c r="G230" s="75"/>
    </row>
    <row r="231" spans="1:7" ht="35.1" customHeight="1">
      <c r="A231" s="73"/>
      <c r="B231" s="73"/>
      <c r="C231" s="73"/>
      <c r="D231" s="73"/>
      <c r="E231" s="73"/>
      <c r="F231" s="74"/>
      <c r="G231" s="75"/>
    </row>
    <row r="232" spans="1:7" ht="35.1" customHeight="1">
      <c r="A232" s="73"/>
      <c r="B232" s="73"/>
      <c r="C232" s="73"/>
      <c r="D232" s="73"/>
      <c r="E232" s="73"/>
      <c r="F232" s="74"/>
      <c r="G232" s="75"/>
    </row>
    <row r="233" spans="1:7" ht="35.1" customHeight="1">
      <c r="A233" s="73"/>
      <c r="B233" s="73"/>
      <c r="C233" s="73"/>
      <c r="D233" s="73"/>
      <c r="E233" s="73"/>
      <c r="F233" s="74"/>
      <c r="G233" s="75"/>
    </row>
    <row r="234" spans="1:7" ht="35.1" customHeight="1">
      <c r="A234" s="73"/>
      <c r="B234" s="73"/>
      <c r="C234" s="73"/>
      <c r="D234" s="73"/>
      <c r="E234" s="73"/>
      <c r="F234" s="74"/>
      <c r="G234" s="75"/>
    </row>
    <row r="235" spans="1:7" ht="35.1" customHeight="1">
      <c r="A235" s="73"/>
      <c r="B235" s="73"/>
      <c r="C235" s="73"/>
      <c r="D235" s="73"/>
      <c r="E235" s="73"/>
      <c r="F235" s="74"/>
      <c r="G235" s="75"/>
    </row>
    <row r="236" spans="1:7" ht="35.1" customHeight="1">
      <c r="A236" s="73"/>
      <c r="B236" s="73"/>
      <c r="C236" s="73"/>
      <c r="D236" s="73"/>
      <c r="E236" s="73"/>
      <c r="F236" s="74"/>
      <c r="G236" s="75"/>
    </row>
    <row r="237" spans="1:7" ht="35.1" customHeight="1">
      <c r="A237" s="73"/>
      <c r="B237" s="73"/>
      <c r="C237" s="73"/>
      <c r="D237" s="73"/>
      <c r="E237" s="73"/>
      <c r="F237" s="74"/>
      <c r="G237" s="75"/>
    </row>
    <row r="238" spans="1:7" ht="35.1" customHeight="1">
      <c r="A238" s="73"/>
      <c r="B238" s="73"/>
      <c r="C238" s="73"/>
      <c r="D238" s="73"/>
      <c r="E238" s="73"/>
      <c r="F238" s="74"/>
      <c r="G238" s="75"/>
    </row>
    <row r="239" spans="1:7" ht="35.1" customHeight="1">
      <c r="A239" s="73"/>
      <c r="B239" s="73"/>
      <c r="C239" s="73"/>
      <c r="D239" s="73"/>
      <c r="E239" s="73"/>
      <c r="F239" s="74"/>
      <c r="G239" s="75"/>
    </row>
    <row r="240" spans="1:7" ht="35.1" customHeight="1">
      <c r="A240" s="73"/>
      <c r="B240" s="73"/>
      <c r="C240" s="73"/>
      <c r="D240" s="73"/>
      <c r="E240" s="73"/>
      <c r="F240" s="74"/>
      <c r="G240" s="75"/>
    </row>
    <row r="241" spans="1:7" ht="35.1" customHeight="1">
      <c r="A241" s="73"/>
      <c r="B241" s="73"/>
      <c r="C241" s="73"/>
      <c r="D241" s="73"/>
      <c r="E241" s="73"/>
      <c r="F241" s="74"/>
      <c r="G241" s="75"/>
    </row>
    <row r="242" spans="1:7" ht="35.1" customHeight="1">
      <c r="A242" s="73"/>
      <c r="B242" s="73"/>
      <c r="C242" s="73"/>
      <c r="D242" s="73"/>
      <c r="E242" s="73"/>
      <c r="F242" s="74"/>
      <c r="G242" s="75"/>
    </row>
    <row r="243" spans="1:7" ht="35.1" customHeight="1">
      <c r="A243" s="73"/>
      <c r="B243" s="73"/>
      <c r="C243" s="73"/>
      <c r="D243" s="73"/>
      <c r="E243" s="73"/>
      <c r="F243" s="74"/>
      <c r="G243" s="75"/>
    </row>
    <row r="244" spans="1:7" ht="35.1" customHeight="1">
      <c r="A244" s="73"/>
      <c r="B244" s="73"/>
      <c r="C244" s="73"/>
      <c r="D244" s="73"/>
      <c r="E244" s="73"/>
      <c r="F244" s="74"/>
      <c r="G244" s="75"/>
    </row>
    <row r="245" spans="1:7" ht="35.1" customHeight="1">
      <c r="A245" s="73"/>
      <c r="B245" s="73"/>
      <c r="C245" s="73"/>
      <c r="D245" s="73"/>
      <c r="E245" s="73"/>
      <c r="F245" s="74"/>
      <c r="G245" s="75"/>
    </row>
    <row r="246" spans="1:7" ht="35.1" customHeight="1">
      <c r="A246" s="73"/>
      <c r="B246" s="73"/>
      <c r="C246" s="73"/>
      <c r="D246" s="73"/>
      <c r="E246" s="73"/>
      <c r="F246" s="74"/>
      <c r="G246" s="75"/>
    </row>
    <row r="247" spans="1:7" ht="35.1" customHeight="1">
      <c r="A247" s="73"/>
      <c r="B247" s="73"/>
      <c r="C247" s="73"/>
      <c r="D247" s="73"/>
      <c r="E247" s="73"/>
      <c r="F247" s="74"/>
      <c r="G247" s="75"/>
    </row>
    <row r="248" spans="1:7" ht="35.1" customHeight="1">
      <c r="A248" s="73"/>
      <c r="B248" s="73"/>
      <c r="C248" s="73"/>
      <c r="D248" s="73"/>
      <c r="E248" s="73"/>
      <c r="F248" s="74"/>
      <c r="G248" s="75"/>
    </row>
    <row r="249" spans="1:7" ht="35.1" customHeight="1">
      <c r="A249" s="73"/>
      <c r="B249" s="73"/>
      <c r="C249" s="73"/>
      <c r="D249" s="73"/>
      <c r="E249" s="73"/>
      <c r="F249" s="74"/>
      <c r="G249" s="75"/>
    </row>
    <row r="250" spans="1:7" ht="35.1" customHeight="1">
      <c r="A250" s="73"/>
      <c r="B250" s="73"/>
      <c r="C250" s="73"/>
      <c r="D250" s="73"/>
      <c r="E250" s="73"/>
      <c r="F250" s="74"/>
      <c r="G250" s="75"/>
    </row>
    <row r="251" spans="1:7" ht="35.1" customHeight="1">
      <c r="A251" s="73"/>
      <c r="B251" s="73"/>
      <c r="C251" s="73"/>
      <c r="D251" s="73"/>
      <c r="E251" s="73"/>
      <c r="F251" s="74"/>
      <c r="G251" s="75"/>
    </row>
    <row r="252" spans="1:7" ht="35.1" customHeight="1">
      <c r="A252" s="73"/>
      <c r="B252" s="73"/>
      <c r="C252" s="73"/>
      <c r="D252" s="73"/>
      <c r="E252" s="73"/>
      <c r="F252" s="74"/>
      <c r="G252" s="75"/>
    </row>
    <row r="253" spans="1:7" ht="35.1" customHeight="1">
      <c r="A253" s="73"/>
      <c r="B253" s="73"/>
      <c r="C253" s="73"/>
      <c r="D253" s="73"/>
      <c r="E253" s="73"/>
      <c r="F253" s="74"/>
      <c r="G253" s="75"/>
    </row>
    <row r="254" spans="1:7" ht="35.1" customHeight="1">
      <c r="A254" s="73"/>
      <c r="B254" s="73"/>
      <c r="C254" s="73"/>
      <c r="D254" s="73"/>
      <c r="E254" s="73"/>
      <c r="F254" s="74"/>
      <c r="G254" s="75"/>
    </row>
    <row r="255" spans="1:7" ht="35.1" customHeight="1">
      <c r="A255" s="73"/>
      <c r="B255" s="73"/>
      <c r="C255" s="73"/>
      <c r="D255" s="73"/>
      <c r="E255" s="73"/>
      <c r="F255" s="74"/>
      <c r="G255" s="75"/>
    </row>
    <row r="256" spans="1:7" ht="35.1" customHeight="1">
      <c r="A256" s="73"/>
      <c r="B256" s="73"/>
      <c r="C256" s="73"/>
      <c r="D256" s="73"/>
      <c r="E256" s="73"/>
      <c r="F256" s="74"/>
      <c r="G256" s="75"/>
    </row>
    <row r="257" spans="1:7" ht="35.1" customHeight="1">
      <c r="A257" s="73"/>
      <c r="B257" s="73"/>
      <c r="C257" s="73"/>
      <c r="D257" s="73"/>
      <c r="E257" s="73"/>
      <c r="F257" s="74"/>
      <c r="G257" s="75"/>
    </row>
    <row r="258" spans="1:7" ht="35.1" customHeight="1">
      <c r="A258" s="73"/>
      <c r="B258" s="73"/>
      <c r="C258" s="73"/>
      <c r="D258" s="73"/>
      <c r="E258" s="73"/>
      <c r="F258" s="74"/>
      <c r="G258" s="75"/>
    </row>
    <row r="259" spans="1:7" ht="35.1" customHeight="1">
      <c r="A259" s="73"/>
      <c r="B259" s="73"/>
      <c r="C259" s="73"/>
      <c r="D259" s="73"/>
      <c r="E259" s="73"/>
      <c r="F259" s="74"/>
      <c r="G259" s="75"/>
    </row>
    <row r="260" spans="1:7" ht="13.5">
      <c r="A260" s="73"/>
      <c r="B260" s="73"/>
      <c r="C260" s="73"/>
      <c r="D260" s="73"/>
      <c r="E260" s="73"/>
      <c r="F260" s="74"/>
      <c r="G260" s="75"/>
    </row>
    <row r="261" spans="1:7" ht="13.5">
      <c r="A261" s="73"/>
      <c r="B261" s="73"/>
      <c r="C261" s="73"/>
      <c r="D261" s="73"/>
      <c r="E261" s="73"/>
      <c r="F261" s="74"/>
      <c r="G261" s="75"/>
    </row>
    <row r="262" spans="1:7" ht="13.5">
      <c r="A262" s="73"/>
      <c r="B262" s="73"/>
      <c r="C262" s="73"/>
      <c r="D262" s="73"/>
      <c r="E262" s="73"/>
      <c r="F262" s="74"/>
      <c r="G262" s="75"/>
    </row>
    <row r="263" spans="1:7" ht="13.5">
      <c r="A263" s="73"/>
      <c r="B263" s="73"/>
      <c r="C263" s="73"/>
      <c r="D263" s="73"/>
      <c r="E263" s="73"/>
      <c r="F263" s="74"/>
      <c r="G263" s="75"/>
    </row>
    <row r="264" spans="1:7" ht="13.5">
      <c r="A264" s="73"/>
      <c r="B264" s="73"/>
      <c r="C264" s="73"/>
      <c r="D264" s="73"/>
      <c r="E264" s="73"/>
      <c r="F264" s="74"/>
      <c r="G264" s="75"/>
    </row>
    <row r="265" spans="1:7" ht="13.5">
      <c r="A265" s="73"/>
      <c r="B265" s="73"/>
      <c r="C265" s="73"/>
      <c r="D265" s="73"/>
      <c r="E265" s="73"/>
      <c r="F265" s="74"/>
      <c r="G265" s="75"/>
    </row>
    <row r="266" spans="1:7" ht="13.5">
      <c r="A266" s="73"/>
      <c r="B266" s="73"/>
      <c r="C266" s="73"/>
      <c r="D266" s="73"/>
      <c r="E266" s="73"/>
      <c r="F266" s="74"/>
      <c r="G266" s="75"/>
    </row>
    <row r="267" spans="1:7" ht="13.5">
      <c r="A267" s="73"/>
      <c r="B267" s="73"/>
      <c r="C267" s="73"/>
      <c r="D267" s="73"/>
      <c r="E267" s="73"/>
      <c r="F267" s="74"/>
      <c r="G267" s="75"/>
    </row>
    <row r="268" spans="1:7" ht="13.5">
      <c r="A268" s="73"/>
      <c r="B268" s="73"/>
      <c r="C268" s="73"/>
      <c r="D268" s="73"/>
      <c r="E268" s="73"/>
      <c r="F268" s="74"/>
      <c r="G268" s="75"/>
    </row>
    <row r="269" spans="1:7" ht="13.5">
      <c r="A269" s="73"/>
      <c r="B269" s="73"/>
      <c r="C269" s="73"/>
      <c r="D269" s="73"/>
      <c r="E269" s="73"/>
      <c r="F269" s="74"/>
      <c r="G269" s="75"/>
    </row>
    <row r="270" spans="1:7" ht="13.5">
      <c r="A270" s="73"/>
      <c r="B270" s="73"/>
      <c r="C270" s="73"/>
      <c r="D270" s="73"/>
      <c r="E270" s="73"/>
      <c r="F270" s="74"/>
      <c r="G270" s="75"/>
    </row>
    <row r="271" spans="1:7" ht="13.5">
      <c r="A271" s="73"/>
      <c r="B271" s="73"/>
      <c r="C271" s="73"/>
      <c r="D271" s="73"/>
      <c r="E271" s="73"/>
      <c r="F271" s="74"/>
      <c r="G271" s="75"/>
    </row>
    <row r="272" spans="1:7" ht="13.5">
      <c r="A272" s="73"/>
      <c r="B272" s="73"/>
      <c r="C272" s="73"/>
      <c r="D272" s="73"/>
      <c r="E272" s="73"/>
      <c r="F272" s="74"/>
      <c r="G272" s="75"/>
    </row>
    <row r="273" spans="1:7" ht="13.5">
      <c r="A273" s="73"/>
      <c r="B273" s="73"/>
      <c r="C273" s="73"/>
      <c r="D273" s="73"/>
      <c r="E273" s="73"/>
      <c r="F273" s="74"/>
      <c r="G273" s="75"/>
    </row>
    <row r="274" spans="1:7" ht="13.5">
      <c r="A274" s="73"/>
      <c r="B274" s="73"/>
      <c r="C274" s="73"/>
      <c r="D274" s="73"/>
      <c r="E274" s="73"/>
      <c r="F274" s="74"/>
      <c r="G274" s="75"/>
    </row>
    <row r="275" spans="1:7" ht="13.5">
      <c r="A275" s="73"/>
      <c r="B275" s="73"/>
      <c r="C275" s="73"/>
      <c r="D275" s="73"/>
      <c r="E275" s="73"/>
      <c r="F275" s="74"/>
      <c r="G275" s="75"/>
    </row>
    <row r="276" spans="1:7" ht="13.5">
      <c r="A276" s="73"/>
      <c r="B276" s="73"/>
      <c r="C276" s="73"/>
      <c r="D276" s="73"/>
      <c r="E276" s="73"/>
      <c r="F276" s="74"/>
      <c r="G276" s="75"/>
    </row>
    <row r="277" spans="1:7" ht="13.5">
      <c r="A277" s="73"/>
      <c r="B277" s="73"/>
      <c r="C277" s="73"/>
      <c r="D277" s="73"/>
      <c r="E277" s="73"/>
      <c r="F277" s="74"/>
      <c r="G277" s="75"/>
    </row>
    <row r="278" spans="1:7" ht="13.5">
      <c r="A278" s="73"/>
      <c r="B278" s="73"/>
      <c r="C278" s="73"/>
      <c r="D278" s="73"/>
      <c r="E278" s="73"/>
      <c r="F278" s="74"/>
      <c r="G278" s="75"/>
    </row>
    <row r="279" spans="1:7" ht="13.5">
      <c r="A279" s="73"/>
      <c r="B279" s="73"/>
      <c r="C279" s="73"/>
      <c r="D279" s="73"/>
      <c r="E279" s="73"/>
      <c r="F279" s="74"/>
      <c r="G279" s="75"/>
    </row>
    <row r="280" spans="1:7" ht="13.5">
      <c r="A280" s="73"/>
      <c r="B280" s="73"/>
      <c r="C280" s="73"/>
      <c r="D280" s="73"/>
      <c r="E280" s="73"/>
      <c r="F280" s="74"/>
      <c r="G280" s="75"/>
    </row>
    <row r="281" spans="1:7" ht="13.5">
      <c r="A281" s="73"/>
      <c r="B281" s="73"/>
      <c r="C281" s="73"/>
      <c r="D281" s="73"/>
      <c r="E281" s="73"/>
      <c r="F281" s="74"/>
      <c r="G281" s="75"/>
    </row>
    <row r="282" spans="1:7" ht="13.5">
      <c r="A282" s="73"/>
      <c r="B282" s="73"/>
      <c r="C282" s="73"/>
      <c r="D282" s="73"/>
      <c r="E282" s="73"/>
      <c r="F282" s="74"/>
      <c r="G282" s="75"/>
    </row>
    <row r="283" spans="1:7" ht="13.5">
      <c r="A283" s="73"/>
      <c r="B283" s="73"/>
      <c r="C283" s="73"/>
      <c r="D283" s="73"/>
      <c r="E283" s="73"/>
      <c r="F283" s="74"/>
      <c r="G283" s="75"/>
    </row>
    <row r="284" spans="1:7" ht="13.5">
      <c r="A284" s="73"/>
      <c r="B284" s="73"/>
      <c r="C284" s="73"/>
      <c r="D284" s="73"/>
      <c r="E284" s="73"/>
      <c r="F284" s="74"/>
      <c r="G284" s="75"/>
    </row>
    <row r="285" spans="1:7" ht="13.5">
      <c r="A285" s="73"/>
      <c r="B285" s="73"/>
      <c r="C285" s="73"/>
      <c r="D285" s="73"/>
      <c r="E285" s="73"/>
      <c r="F285" s="74"/>
      <c r="G285" s="75"/>
    </row>
    <row r="286" spans="1:7" ht="13.5">
      <c r="A286" s="73"/>
      <c r="B286" s="73"/>
      <c r="C286" s="73"/>
      <c r="D286" s="73"/>
      <c r="E286" s="73"/>
      <c r="F286" s="74"/>
      <c r="G286" s="75"/>
    </row>
    <row r="287" spans="1:7" ht="13.5">
      <c r="A287" s="73"/>
      <c r="B287" s="73"/>
      <c r="C287" s="73"/>
      <c r="D287" s="73"/>
      <c r="E287" s="73"/>
      <c r="F287" s="74"/>
      <c r="G287" s="75"/>
    </row>
    <row r="288" spans="1:7" ht="13.5">
      <c r="A288" s="73"/>
      <c r="B288" s="73"/>
      <c r="C288" s="73"/>
      <c r="D288" s="73"/>
      <c r="E288" s="73"/>
      <c r="F288" s="74"/>
      <c r="G288" s="75"/>
    </row>
    <row r="289" spans="1:7" ht="13.5">
      <c r="A289" s="73"/>
      <c r="B289" s="73"/>
      <c r="C289" s="73"/>
      <c r="D289" s="73"/>
      <c r="E289" s="73"/>
      <c r="F289" s="74"/>
      <c r="G289" s="75"/>
    </row>
    <row r="290" spans="1:7" ht="13.5">
      <c r="A290" s="73"/>
      <c r="B290" s="73"/>
      <c r="C290" s="73"/>
      <c r="D290" s="73"/>
      <c r="E290" s="73"/>
      <c r="F290" s="74"/>
      <c r="G290" s="75"/>
    </row>
    <row r="291" spans="1:7" ht="13.5">
      <c r="A291" s="73"/>
      <c r="B291" s="73"/>
      <c r="C291" s="73"/>
      <c r="D291" s="73"/>
      <c r="E291" s="73"/>
      <c r="F291" s="74"/>
      <c r="G291" s="75"/>
    </row>
    <row r="292" spans="1:7" ht="13.5">
      <c r="A292" s="73"/>
      <c r="B292" s="73"/>
      <c r="C292" s="73"/>
      <c r="D292" s="73"/>
      <c r="E292" s="73"/>
      <c r="F292" s="74"/>
      <c r="G292" s="75"/>
    </row>
    <row r="293" spans="1:7" ht="13.5">
      <c r="A293" s="73"/>
      <c r="B293" s="73"/>
      <c r="C293" s="73"/>
      <c r="D293" s="73"/>
      <c r="E293" s="73"/>
      <c r="F293" s="74"/>
      <c r="G293" s="75"/>
    </row>
    <row r="294" spans="1:7" ht="13.5">
      <c r="A294" s="73"/>
      <c r="B294" s="73"/>
      <c r="C294" s="73"/>
      <c r="D294" s="73"/>
      <c r="E294" s="73"/>
      <c r="F294" s="74"/>
      <c r="G294" s="75"/>
    </row>
    <row r="295" spans="1:7" ht="13.5">
      <c r="A295" s="73"/>
      <c r="B295" s="73"/>
      <c r="C295" s="73"/>
      <c r="D295" s="73"/>
      <c r="E295" s="73"/>
      <c r="F295" s="74"/>
      <c r="G295" s="75"/>
    </row>
    <row r="296" spans="1:7" ht="13.5">
      <c r="A296" s="73"/>
      <c r="B296" s="73"/>
      <c r="C296" s="73"/>
      <c r="D296" s="73"/>
      <c r="E296" s="73"/>
      <c r="F296" s="74"/>
      <c r="G296" s="75"/>
    </row>
    <row r="297" spans="1:7" ht="13.5">
      <c r="A297" s="73"/>
      <c r="B297" s="73"/>
      <c r="C297" s="73"/>
      <c r="D297" s="73"/>
      <c r="E297" s="73"/>
      <c r="F297" s="74"/>
      <c r="G297" s="75"/>
    </row>
  </sheetData>
  <phoneticPr fontId="2" type="noConversion"/>
  <pageMargins left="1.0629921259842521" right="0.6692913385826772" top="0.78740157480314965" bottom="0.86614173228346458" header="0.39370078740157483" footer="0.39370078740157483"/>
  <pageSetup paperSize="9" scale="81" orientation="portrait" r:id="rId1"/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3"/>
  <dimension ref="A1:G342"/>
  <sheetViews>
    <sheetView view="pageBreakPreview" topLeftCell="A22" zoomScale="80" zoomScaleNormal="85" workbookViewId="0">
      <selection activeCell="M33" sqref="M33"/>
    </sheetView>
  </sheetViews>
  <sheetFormatPr defaultRowHeight="11.25"/>
  <cols>
    <col min="1" max="1" width="10.5546875" style="104" customWidth="1"/>
    <col min="2" max="2" width="7.21875" style="104" customWidth="1"/>
    <col min="3" max="3" width="9.44140625" style="104" customWidth="1"/>
    <col min="4" max="4" width="34.44140625" style="104" customWidth="1"/>
    <col min="5" max="5" width="11.6640625" style="104" customWidth="1"/>
    <col min="6" max="6" width="10.6640625" style="105" customWidth="1"/>
    <col min="7" max="7" width="4.33203125" style="106" customWidth="1"/>
    <col min="8" max="8" width="11.5546875" style="76" customWidth="1"/>
    <col min="9" max="16384" width="8.88671875" style="76"/>
  </cols>
  <sheetData>
    <row r="1" spans="1:7" customFormat="1" ht="16.5">
      <c r="A1" s="70"/>
      <c r="B1" s="71"/>
      <c r="C1" s="71"/>
      <c r="D1" s="71"/>
      <c r="E1" s="71"/>
      <c r="F1" s="1"/>
      <c r="G1" s="72"/>
    </row>
    <row r="2" spans="1:7" customFormat="1" ht="13.5">
      <c r="A2" s="1"/>
      <c r="B2" s="1"/>
      <c r="C2" s="1"/>
      <c r="D2" s="1"/>
      <c r="E2" s="1"/>
      <c r="F2" s="1"/>
      <c r="G2" s="72"/>
    </row>
    <row r="3" spans="1:7" ht="18" customHeight="1">
      <c r="A3" s="73"/>
      <c r="B3" s="73"/>
      <c r="C3" s="73"/>
      <c r="D3" s="73"/>
      <c r="E3" s="73"/>
      <c r="F3" s="74"/>
      <c r="G3" s="75"/>
    </row>
    <row r="4" spans="1:7" ht="32.1" customHeight="1">
      <c r="A4" s="78" t="s">
        <v>486</v>
      </c>
      <c r="B4" s="78" t="s">
        <v>267</v>
      </c>
      <c r="C4" s="78" t="s">
        <v>276</v>
      </c>
      <c r="D4" s="78" t="s">
        <v>277</v>
      </c>
      <c r="E4" s="340" t="s">
        <v>278</v>
      </c>
      <c r="F4" s="80" t="s">
        <v>279</v>
      </c>
      <c r="G4" s="340" t="s">
        <v>3</v>
      </c>
    </row>
    <row r="5" spans="1:7" s="101" customFormat="1" ht="30.95" customHeight="1">
      <c r="A5" s="93" t="s">
        <v>236</v>
      </c>
      <c r="B5" s="97">
        <v>2013</v>
      </c>
      <c r="C5" s="100" t="s">
        <v>340</v>
      </c>
      <c r="D5" s="99" t="s">
        <v>976</v>
      </c>
      <c r="E5" s="100" t="s">
        <v>942</v>
      </c>
      <c r="F5" s="332">
        <v>17.600000000000001</v>
      </c>
      <c r="G5" s="95"/>
    </row>
    <row r="6" spans="1:7" s="101" customFormat="1" ht="30.95" customHeight="1">
      <c r="A6" s="93"/>
      <c r="B6" s="97">
        <v>2000</v>
      </c>
      <c r="C6" s="100" t="s">
        <v>341</v>
      </c>
      <c r="D6" s="99" t="s">
        <v>977</v>
      </c>
      <c r="E6" s="100" t="s">
        <v>928</v>
      </c>
      <c r="F6" s="332">
        <v>6</v>
      </c>
      <c r="G6" s="95"/>
    </row>
    <row r="7" spans="1:7" s="101" customFormat="1" ht="30.95" customHeight="1">
      <c r="A7" s="93"/>
      <c r="B7" s="97">
        <v>1993</v>
      </c>
      <c r="C7" s="100" t="s">
        <v>342</v>
      </c>
      <c r="D7" s="99" t="s">
        <v>978</v>
      </c>
      <c r="E7" s="100" t="s">
        <v>928</v>
      </c>
      <c r="F7" s="332">
        <v>20</v>
      </c>
      <c r="G7" s="95"/>
    </row>
    <row r="8" spans="1:7" s="101" customFormat="1" ht="30.95" customHeight="1">
      <c r="A8" s="93"/>
      <c r="B8" s="97">
        <v>2001</v>
      </c>
      <c r="C8" s="100" t="s">
        <v>343</v>
      </c>
      <c r="D8" s="99" t="s">
        <v>979</v>
      </c>
      <c r="E8" s="100" t="s">
        <v>928</v>
      </c>
      <c r="F8" s="332">
        <v>6</v>
      </c>
      <c r="G8" s="95"/>
    </row>
    <row r="9" spans="1:7" s="101" customFormat="1" ht="30.95" customHeight="1">
      <c r="A9" s="93"/>
      <c r="B9" s="97">
        <v>2006</v>
      </c>
      <c r="C9" s="100" t="s">
        <v>344</v>
      </c>
      <c r="D9" s="99" t="s">
        <v>980</v>
      </c>
      <c r="E9" s="100" t="s">
        <v>928</v>
      </c>
      <c r="F9" s="332">
        <v>6</v>
      </c>
      <c r="G9" s="95"/>
    </row>
    <row r="10" spans="1:7" s="101" customFormat="1" ht="30.95" customHeight="1">
      <c r="A10" s="93"/>
      <c r="B10" s="97">
        <v>2005</v>
      </c>
      <c r="C10" s="100" t="s">
        <v>345</v>
      </c>
      <c r="D10" s="99" t="s">
        <v>981</v>
      </c>
      <c r="E10" s="100" t="s">
        <v>928</v>
      </c>
      <c r="F10" s="332">
        <v>12</v>
      </c>
      <c r="G10" s="95"/>
    </row>
    <row r="11" spans="1:7" s="101" customFormat="1" ht="30.95" customHeight="1">
      <c r="A11" s="93"/>
      <c r="B11" s="97">
        <v>1993</v>
      </c>
      <c r="C11" s="100" t="s">
        <v>346</v>
      </c>
      <c r="D11" s="99" t="s">
        <v>982</v>
      </c>
      <c r="E11" s="100" t="s">
        <v>249</v>
      </c>
      <c r="F11" s="332">
        <v>107</v>
      </c>
      <c r="G11" s="95"/>
    </row>
    <row r="12" spans="1:7" s="101" customFormat="1" ht="30.95" customHeight="1">
      <c r="A12" s="93"/>
      <c r="B12" s="97">
        <v>2009</v>
      </c>
      <c r="C12" s="100" t="s">
        <v>983</v>
      </c>
      <c r="D12" s="99" t="s">
        <v>984</v>
      </c>
      <c r="E12" s="100" t="s">
        <v>959</v>
      </c>
      <c r="F12" s="332">
        <v>12</v>
      </c>
      <c r="G12" s="95"/>
    </row>
    <row r="13" spans="1:7" s="101" customFormat="1" ht="30.95" customHeight="1">
      <c r="A13" s="93"/>
      <c r="B13" s="97">
        <v>2009</v>
      </c>
      <c r="C13" s="102" t="s">
        <v>347</v>
      </c>
      <c r="D13" s="99" t="s">
        <v>985</v>
      </c>
      <c r="E13" s="103" t="s">
        <v>959</v>
      </c>
      <c r="F13" s="332">
        <v>10</v>
      </c>
      <c r="G13" s="95"/>
    </row>
    <row r="14" spans="1:7" s="101" customFormat="1" ht="30.95" customHeight="1">
      <c r="A14" s="93"/>
      <c r="B14" s="97">
        <v>2009</v>
      </c>
      <c r="C14" s="336" t="s">
        <v>986</v>
      </c>
      <c r="D14" s="335" t="s">
        <v>987</v>
      </c>
      <c r="E14" s="97" t="s">
        <v>942</v>
      </c>
      <c r="F14" s="332">
        <v>265</v>
      </c>
      <c r="G14" s="95"/>
    </row>
    <row r="15" spans="1:7" s="101" customFormat="1" ht="30.95" customHeight="1">
      <c r="A15" s="93" t="s">
        <v>261</v>
      </c>
      <c r="B15" s="97">
        <v>2006</v>
      </c>
      <c r="C15" s="97" t="s">
        <v>348</v>
      </c>
      <c r="D15" s="335" t="s">
        <v>988</v>
      </c>
      <c r="E15" s="97" t="s">
        <v>928</v>
      </c>
      <c r="F15" s="332">
        <v>13.3</v>
      </c>
      <c r="G15" s="95"/>
    </row>
    <row r="16" spans="1:7" s="101" customFormat="1" ht="30.95" customHeight="1">
      <c r="A16" s="93"/>
      <c r="B16" s="97">
        <v>2010</v>
      </c>
      <c r="C16" s="97" t="s">
        <v>349</v>
      </c>
      <c r="D16" s="335" t="s">
        <v>989</v>
      </c>
      <c r="E16" s="97" t="s">
        <v>928</v>
      </c>
      <c r="F16" s="332">
        <v>8</v>
      </c>
      <c r="G16" s="95"/>
    </row>
    <row r="17" spans="1:7" s="101" customFormat="1" ht="30.95" customHeight="1">
      <c r="A17" s="93"/>
      <c r="B17" s="97">
        <v>1989</v>
      </c>
      <c r="C17" s="97" t="s">
        <v>350</v>
      </c>
      <c r="D17" s="335" t="s">
        <v>990</v>
      </c>
      <c r="E17" s="97" t="s">
        <v>928</v>
      </c>
      <c r="F17" s="332">
        <v>58</v>
      </c>
      <c r="G17" s="95"/>
    </row>
    <row r="18" spans="1:7" s="101" customFormat="1" ht="30.95" customHeight="1">
      <c r="A18" s="93"/>
      <c r="B18" s="97">
        <v>2013</v>
      </c>
      <c r="C18" s="97" t="s">
        <v>351</v>
      </c>
      <c r="D18" s="337" t="s">
        <v>991</v>
      </c>
      <c r="E18" s="97" t="s">
        <v>928</v>
      </c>
      <c r="F18" s="332">
        <v>9</v>
      </c>
      <c r="G18" s="95"/>
    </row>
    <row r="19" spans="1:7" s="101" customFormat="1" ht="30.95" customHeight="1">
      <c r="A19" s="93"/>
      <c r="B19" s="97">
        <v>2009</v>
      </c>
      <c r="C19" s="97" t="s">
        <v>992</v>
      </c>
      <c r="D19" s="335" t="s">
        <v>993</v>
      </c>
      <c r="E19" s="97" t="s">
        <v>928</v>
      </c>
      <c r="F19" s="332">
        <v>12</v>
      </c>
      <c r="G19" s="95"/>
    </row>
    <row r="20" spans="1:7" s="101" customFormat="1" ht="30.95" customHeight="1">
      <c r="A20" s="93" t="s">
        <v>251</v>
      </c>
      <c r="B20" s="97">
        <v>1991</v>
      </c>
      <c r="C20" s="97" t="s">
        <v>352</v>
      </c>
      <c r="D20" s="335" t="s">
        <v>994</v>
      </c>
      <c r="E20" s="97" t="s">
        <v>249</v>
      </c>
      <c r="F20" s="332">
        <v>21.6</v>
      </c>
      <c r="G20" s="94"/>
    </row>
    <row r="21" spans="1:7" s="101" customFormat="1" ht="30.95" customHeight="1">
      <c r="A21" s="93"/>
      <c r="B21" s="97">
        <v>2001</v>
      </c>
      <c r="C21" s="97" t="s">
        <v>353</v>
      </c>
      <c r="D21" s="335" t="s">
        <v>995</v>
      </c>
      <c r="E21" s="97" t="s">
        <v>928</v>
      </c>
      <c r="F21" s="332">
        <v>20.8</v>
      </c>
      <c r="G21" s="95"/>
    </row>
    <row r="22" spans="1:7" s="101" customFormat="1" ht="30.95" customHeight="1">
      <c r="A22" s="93"/>
      <c r="B22" s="97">
        <v>2013</v>
      </c>
      <c r="C22" s="97" t="s">
        <v>996</v>
      </c>
      <c r="D22" s="335" t="s">
        <v>997</v>
      </c>
      <c r="E22" s="97" t="s">
        <v>928</v>
      </c>
      <c r="F22" s="332">
        <v>37.5</v>
      </c>
      <c r="G22" s="95"/>
    </row>
    <row r="23" spans="1:7" s="101" customFormat="1" ht="30.95" customHeight="1">
      <c r="A23" s="93" t="s">
        <v>262</v>
      </c>
      <c r="B23" s="97">
        <v>2002</v>
      </c>
      <c r="C23" s="97" t="s">
        <v>354</v>
      </c>
      <c r="D23" s="335" t="s">
        <v>998</v>
      </c>
      <c r="E23" s="97" t="s">
        <v>928</v>
      </c>
      <c r="F23" s="332">
        <v>20</v>
      </c>
      <c r="G23" s="95"/>
    </row>
    <row r="24" spans="1:7" s="101" customFormat="1" ht="30.95" customHeight="1">
      <c r="A24" s="93"/>
      <c r="B24" s="97">
        <v>2000</v>
      </c>
      <c r="C24" s="97" t="s">
        <v>355</v>
      </c>
      <c r="D24" s="335" t="s">
        <v>999</v>
      </c>
      <c r="E24" s="97" t="s">
        <v>928</v>
      </c>
      <c r="F24" s="332">
        <v>10</v>
      </c>
      <c r="G24" s="95"/>
    </row>
    <row r="25" spans="1:7" s="101" customFormat="1" ht="30.95" customHeight="1">
      <c r="A25" s="93"/>
      <c r="B25" s="97">
        <v>2002</v>
      </c>
      <c r="C25" s="97" t="s">
        <v>356</v>
      </c>
      <c r="D25" s="335" t="s">
        <v>1000</v>
      </c>
      <c r="E25" s="97" t="s">
        <v>928</v>
      </c>
      <c r="F25" s="332">
        <v>10</v>
      </c>
      <c r="G25" s="95"/>
    </row>
    <row r="26" spans="1:7" s="101" customFormat="1" ht="30.95" customHeight="1">
      <c r="A26" s="93" t="s">
        <v>255</v>
      </c>
      <c r="B26" s="97">
        <v>2014</v>
      </c>
      <c r="C26" s="97" t="s">
        <v>1001</v>
      </c>
      <c r="D26" s="335" t="s">
        <v>1002</v>
      </c>
      <c r="E26" s="97" t="s">
        <v>956</v>
      </c>
      <c r="F26" s="332">
        <v>32.5</v>
      </c>
      <c r="G26" s="95"/>
    </row>
    <row r="27" spans="1:7" s="101" customFormat="1" ht="30.95" customHeight="1">
      <c r="A27" s="93"/>
      <c r="B27" s="97">
        <v>2000</v>
      </c>
      <c r="C27" s="97" t="s">
        <v>1003</v>
      </c>
      <c r="D27" s="335" t="s">
        <v>1004</v>
      </c>
      <c r="E27" s="97" t="s">
        <v>942</v>
      </c>
      <c r="F27" s="332">
        <v>26.9</v>
      </c>
      <c r="G27" s="95"/>
    </row>
    <row r="28" spans="1:7" s="101" customFormat="1" ht="30.95" customHeight="1">
      <c r="A28" s="93" t="s">
        <v>357</v>
      </c>
      <c r="B28" s="97">
        <v>2000</v>
      </c>
      <c r="C28" s="97" t="s">
        <v>1005</v>
      </c>
      <c r="D28" s="335" t="s">
        <v>1006</v>
      </c>
      <c r="E28" s="97" t="s">
        <v>928</v>
      </c>
      <c r="F28" s="332">
        <v>21.1</v>
      </c>
      <c r="G28" s="94"/>
    </row>
    <row r="29" spans="1:7" ht="30.95" customHeight="1">
      <c r="A29" s="87"/>
      <c r="B29" s="87">
        <v>2011</v>
      </c>
      <c r="C29" s="87" t="s">
        <v>1007</v>
      </c>
      <c r="D29" s="88" t="s">
        <v>1008</v>
      </c>
      <c r="E29" s="87" t="s">
        <v>300</v>
      </c>
      <c r="F29" s="338">
        <v>20</v>
      </c>
      <c r="G29" s="88"/>
    </row>
    <row r="30" spans="1:7" ht="30.95" customHeight="1">
      <c r="A30" s="91"/>
      <c r="B30" s="91">
        <v>2010</v>
      </c>
      <c r="C30" s="271" t="s">
        <v>1009</v>
      </c>
      <c r="D30" s="92" t="s">
        <v>1010</v>
      </c>
      <c r="E30" s="91" t="s">
        <v>942</v>
      </c>
      <c r="F30" s="339">
        <v>48</v>
      </c>
      <c r="G30" s="92"/>
    </row>
    <row r="31" spans="1:7" ht="35.1" customHeight="1">
      <c r="A31" s="73"/>
      <c r="B31" s="73"/>
      <c r="C31" s="73"/>
      <c r="D31" s="73"/>
      <c r="E31" s="73"/>
      <c r="F31" s="74"/>
      <c r="G31" s="75"/>
    </row>
    <row r="32" spans="1:7" ht="35.1" customHeight="1">
      <c r="A32" s="73"/>
      <c r="B32" s="73"/>
      <c r="C32" s="73"/>
      <c r="D32" s="73"/>
      <c r="E32" s="73"/>
      <c r="F32" s="74"/>
      <c r="G32" s="75"/>
    </row>
    <row r="33" spans="1:7" ht="35.1" customHeight="1">
      <c r="A33" s="73"/>
      <c r="B33" s="73"/>
      <c r="C33" s="73"/>
      <c r="D33" s="73"/>
      <c r="E33" s="73"/>
      <c r="F33" s="74"/>
      <c r="G33" s="75"/>
    </row>
    <row r="34" spans="1:7" ht="35.1" customHeight="1">
      <c r="A34" s="73"/>
      <c r="B34" s="73"/>
      <c r="C34" s="73"/>
      <c r="D34" s="73"/>
      <c r="E34" s="73"/>
      <c r="F34" s="74"/>
      <c r="G34" s="75"/>
    </row>
    <row r="35" spans="1:7" ht="35.1" customHeight="1">
      <c r="A35" s="73"/>
      <c r="B35" s="73"/>
      <c r="C35" s="73"/>
      <c r="D35" s="73"/>
      <c r="E35" s="73"/>
      <c r="F35" s="74"/>
      <c r="G35" s="75"/>
    </row>
    <row r="36" spans="1:7" ht="35.1" customHeight="1">
      <c r="A36" s="73"/>
      <c r="B36" s="73"/>
      <c r="C36" s="73"/>
      <c r="D36" s="73"/>
      <c r="E36" s="73"/>
      <c r="F36" s="74"/>
      <c r="G36" s="75"/>
    </row>
    <row r="37" spans="1:7" ht="35.1" customHeight="1">
      <c r="A37" s="73"/>
      <c r="B37" s="73"/>
      <c r="C37" s="73"/>
      <c r="D37" s="73"/>
      <c r="E37" s="73"/>
      <c r="F37" s="74"/>
      <c r="G37" s="75"/>
    </row>
    <row r="38" spans="1:7" ht="35.1" customHeight="1">
      <c r="A38" s="73"/>
      <c r="B38" s="73"/>
      <c r="C38" s="73"/>
      <c r="D38" s="73"/>
      <c r="E38" s="73"/>
      <c r="F38" s="74"/>
      <c r="G38" s="75"/>
    </row>
    <row r="39" spans="1:7" ht="35.1" customHeight="1">
      <c r="A39" s="73"/>
      <c r="B39" s="73"/>
      <c r="C39" s="73"/>
      <c r="D39" s="73"/>
      <c r="E39" s="73"/>
      <c r="F39" s="74"/>
      <c r="G39" s="75"/>
    </row>
    <row r="40" spans="1:7" ht="35.1" customHeight="1">
      <c r="A40" s="73"/>
      <c r="B40" s="73"/>
      <c r="C40" s="73"/>
      <c r="D40" s="73"/>
      <c r="E40" s="73"/>
      <c r="F40" s="74"/>
      <c r="G40" s="75"/>
    </row>
    <row r="41" spans="1:7" ht="35.1" customHeight="1">
      <c r="A41" s="73"/>
      <c r="B41" s="73"/>
      <c r="C41" s="73"/>
      <c r="D41" s="73"/>
      <c r="E41" s="73"/>
      <c r="F41" s="74"/>
      <c r="G41" s="75"/>
    </row>
    <row r="42" spans="1:7" ht="35.1" customHeight="1">
      <c r="A42" s="73"/>
      <c r="B42" s="73"/>
      <c r="C42" s="73"/>
      <c r="D42" s="73"/>
      <c r="E42" s="73"/>
      <c r="F42" s="74"/>
      <c r="G42" s="75"/>
    </row>
    <row r="43" spans="1:7" ht="35.1" customHeight="1">
      <c r="A43" s="73"/>
      <c r="B43" s="73"/>
      <c r="C43" s="73"/>
      <c r="D43" s="73"/>
      <c r="E43" s="73"/>
      <c r="F43" s="74"/>
      <c r="G43" s="75"/>
    </row>
    <row r="44" spans="1:7" ht="35.1" customHeight="1">
      <c r="A44" s="73"/>
      <c r="B44" s="73"/>
      <c r="C44" s="73"/>
      <c r="D44" s="73"/>
      <c r="E44" s="73"/>
      <c r="F44" s="74"/>
      <c r="G44" s="75"/>
    </row>
    <row r="45" spans="1:7" ht="35.1" customHeight="1">
      <c r="A45" s="73"/>
      <c r="B45" s="73"/>
      <c r="C45" s="73"/>
      <c r="D45" s="73"/>
      <c r="E45" s="73"/>
      <c r="F45" s="74"/>
      <c r="G45" s="75"/>
    </row>
    <row r="46" spans="1:7" ht="35.1" customHeight="1">
      <c r="A46" s="73"/>
      <c r="B46" s="73"/>
      <c r="C46" s="73"/>
      <c r="D46" s="73"/>
      <c r="E46" s="73"/>
      <c r="F46" s="74"/>
      <c r="G46" s="75"/>
    </row>
    <row r="47" spans="1:7" ht="35.1" customHeight="1">
      <c r="A47" s="73"/>
      <c r="B47" s="73"/>
      <c r="C47" s="73"/>
      <c r="D47" s="73"/>
      <c r="E47" s="73"/>
      <c r="F47" s="74"/>
      <c r="G47" s="75"/>
    </row>
    <row r="48" spans="1:7" ht="35.1" customHeight="1">
      <c r="A48" s="73"/>
      <c r="B48" s="73"/>
      <c r="C48" s="73"/>
      <c r="D48" s="73"/>
      <c r="E48" s="73"/>
      <c r="F48" s="74"/>
      <c r="G48" s="75"/>
    </row>
    <row r="49" spans="1:7" ht="35.1" customHeight="1">
      <c r="A49" s="73"/>
      <c r="B49" s="73"/>
      <c r="C49" s="73"/>
      <c r="D49" s="73"/>
      <c r="E49" s="73"/>
      <c r="F49" s="74"/>
      <c r="G49" s="75"/>
    </row>
    <row r="50" spans="1:7" ht="35.1" customHeight="1">
      <c r="A50" s="73"/>
      <c r="B50" s="73"/>
      <c r="C50" s="73"/>
      <c r="D50" s="73"/>
      <c r="E50" s="73"/>
      <c r="F50" s="74"/>
      <c r="G50" s="75"/>
    </row>
    <row r="51" spans="1:7" ht="35.1" customHeight="1">
      <c r="A51" s="73"/>
      <c r="B51" s="73"/>
      <c r="C51" s="73"/>
      <c r="D51" s="73"/>
      <c r="E51" s="73"/>
      <c r="F51" s="74"/>
      <c r="G51" s="75"/>
    </row>
    <row r="52" spans="1:7" ht="35.1" customHeight="1">
      <c r="A52" s="73"/>
      <c r="B52" s="73"/>
      <c r="C52" s="73"/>
      <c r="D52" s="73"/>
      <c r="E52" s="73"/>
      <c r="F52" s="74"/>
      <c r="G52" s="75"/>
    </row>
    <row r="53" spans="1:7" ht="35.1" customHeight="1">
      <c r="A53" s="73"/>
      <c r="B53" s="73"/>
      <c r="C53" s="73"/>
      <c r="D53" s="73"/>
      <c r="E53" s="73"/>
      <c r="F53" s="74"/>
      <c r="G53" s="75"/>
    </row>
    <row r="54" spans="1:7" ht="35.1" customHeight="1">
      <c r="A54" s="73"/>
      <c r="B54" s="73"/>
      <c r="C54" s="73"/>
      <c r="D54" s="73"/>
      <c r="E54" s="73"/>
      <c r="F54" s="74"/>
      <c r="G54" s="75"/>
    </row>
    <row r="55" spans="1:7" ht="35.1" customHeight="1">
      <c r="A55" s="73"/>
      <c r="B55" s="73"/>
      <c r="C55" s="73"/>
      <c r="D55" s="73"/>
      <c r="E55" s="73"/>
      <c r="F55" s="74"/>
      <c r="G55" s="75"/>
    </row>
    <row r="56" spans="1:7" ht="35.1" customHeight="1">
      <c r="A56" s="73"/>
      <c r="B56" s="73"/>
      <c r="C56" s="73"/>
      <c r="D56" s="73"/>
      <c r="E56" s="73"/>
      <c r="F56" s="74"/>
      <c r="G56" s="75"/>
    </row>
    <row r="57" spans="1:7" ht="35.1" customHeight="1">
      <c r="A57" s="73"/>
      <c r="B57" s="73"/>
      <c r="C57" s="73"/>
      <c r="D57" s="73"/>
      <c r="E57" s="73"/>
      <c r="F57" s="74"/>
      <c r="G57" s="75"/>
    </row>
    <row r="58" spans="1:7" ht="35.1" customHeight="1">
      <c r="A58" s="73"/>
      <c r="B58" s="73"/>
      <c r="C58" s="73"/>
      <c r="D58" s="73"/>
      <c r="E58" s="73"/>
      <c r="F58" s="74"/>
      <c r="G58" s="75"/>
    </row>
    <row r="59" spans="1:7" ht="35.1" customHeight="1">
      <c r="A59" s="73"/>
      <c r="B59" s="73"/>
      <c r="C59" s="73"/>
      <c r="D59" s="73"/>
      <c r="E59" s="73"/>
      <c r="F59" s="74"/>
      <c r="G59" s="75"/>
    </row>
    <row r="60" spans="1:7" ht="35.1" customHeight="1">
      <c r="A60" s="73"/>
      <c r="B60" s="73"/>
      <c r="C60" s="73"/>
      <c r="D60" s="73"/>
      <c r="E60" s="73"/>
      <c r="F60" s="74"/>
      <c r="G60" s="75"/>
    </row>
    <row r="61" spans="1:7" ht="35.1" customHeight="1">
      <c r="A61" s="73"/>
      <c r="B61" s="73"/>
      <c r="C61" s="73"/>
      <c r="D61" s="73"/>
      <c r="E61" s="73"/>
      <c r="F61" s="74"/>
      <c r="G61" s="75"/>
    </row>
    <row r="62" spans="1:7" ht="35.1" customHeight="1">
      <c r="A62" s="73"/>
      <c r="B62" s="73"/>
      <c r="C62" s="73"/>
      <c r="D62" s="73"/>
      <c r="E62" s="73"/>
      <c r="F62" s="74"/>
      <c r="G62" s="75"/>
    </row>
    <row r="63" spans="1:7" ht="35.1" customHeight="1">
      <c r="A63" s="73"/>
      <c r="B63" s="73"/>
      <c r="C63" s="73"/>
      <c r="D63" s="73"/>
      <c r="E63" s="73"/>
      <c r="F63" s="74"/>
      <c r="G63" s="75"/>
    </row>
    <row r="64" spans="1:7" ht="35.1" customHeight="1">
      <c r="A64" s="73"/>
      <c r="B64" s="73"/>
      <c r="C64" s="73"/>
      <c r="D64" s="73"/>
      <c r="E64" s="73"/>
      <c r="F64" s="74"/>
      <c r="G64" s="75"/>
    </row>
    <row r="65" spans="1:7" ht="35.1" customHeight="1">
      <c r="A65" s="73"/>
      <c r="B65" s="73"/>
      <c r="C65" s="73"/>
      <c r="D65" s="73"/>
      <c r="E65" s="73"/>
      <c r="F65" s="74"/>
      <c r="G65" s="75"/>
    </row>
    <row r="66" spans="1:7" ht="35.1" customHeight="1">
      <c r="A66" s="73"/>
      <c r="B66" s="73"/>
      <c r="C66" s="73"/>
      <c r="D66" s="73"/>
      <c r="E66" s="73"/>
      <c r="F66" s="74"/>
      <c r="G66" s="75"/>
    </row>
    <row r="67" spans="1:7" ht="35.1" customHeight="1">
      <c r="A67" s="73"/>
      <c r="B67" s="73"/>
      <c r="C67" s="73"/>
      <c r="D67" s="73"/>
      <c r="E67" s="73"/>
      <c r="F67" s="74"/>
      <c r="G67" s="75"/>
    </row>
    <row r="68" spans="1:7" ht="35.1" customHeight="1">
      <c r="A68" s="73"/>
      <c r="B68" s="73"/>
      <c r="C68" s="73"/>
      <c r="D68" s="73"/>
      <c r="E68" s="73"/>
      <c r="F68" s="74"/>
      <c r="G68" s="75"/>
    </row>
    <row r="69" spans="1:7" ht="35.1" customHeight="1">
      <c r="A69" s="73"/>
      <c r="B69" s="73"/>
      <c r="C69" s="73"/>
      <c r="D69" s="73"/>
      <c r="E69" s="73"/>
      <c r="F69" s="74"/>
      <c r="G69" s="75"/>
    </row>
    <row r="70" spans="1:7" ht="35.1" customHeight="1">
      <c r="A70" s="73"/>
      <c r="B70" s="73"/>
      <c r="C70" s="73"/>
      <c r="D70" s="73"/>
      <c r="E70" s="73"/>
      <c r="F70" s="74"/>
      <c r="G70" s="75"/>
    </row>
    <row r="71" spans="1:7" ht="35.1" customHeight="1">
      <c r="A71" s="73"/>
      <c r="B71" s="73"/>
      <c r="C71" s="73"/>
      <c r="D71" s="73"/>
      <c r="E71" s="73"/>
      <c r="F71" s="74"/>
      <c r="G71" s="75"/>
    </row>
    <row r="72" spans="1:7" ht="35.1" customHeight="1">
      <c r="A72" s="73"/>
      <c r="B72" s="73"/>
      <c r="C72" s="73"/>
      <c r="D72" s="73"/>
      <c r="E72" s="73"/>
      <c r="F72" s="74"/>
      <c r="G72" s="75"/>
    </row>
    <row r="73" spans="1:7" ht="35.1" customHeight="1">
      <c r="A73" s="73"/>
      <c r="B73" s="73"/>
      <c r="C73" s="73"/>
      <c r="D73" s="73"/>
      <c r="E73" s="73"/>
      <c r="F73" s="74"/>
      <c r="G73" s="75"/>
    </row>
    <row r="74" spans="1:7" ht="35.1" customHeight="1">
      <c r="A74" s="73"/>
      <c r="B74" s="73"/>
      <c r="C74" s="73"/>
      <c r="D74" s="73"/>
      <c r="E74" s="73"/>
      <c r="F74" s="74"/>
      <c r="G74" s="75"/>
    </row>
    <row r="75" spans="1:7" ht="35.1" customHeight="1">
      <c r="A75" s="73"/>
      <c r="B75" s="73"/>
      <c r="C75" s="73"/>
      <c r="D75" s="73"/>
      <c r="E75" s="73"/>
      <c r="F75" s="74"/>
      <c r="G75" s="75"/>
    </row>
    <row r="76" spans="1:7" ht="35.1" customHeight="1">
      <c r="A76" s="73"/>
      <c r="B76" s="73"/>
      <c r="C76" s="73"/>
      <c r="D76" s="73"/>
      <c r="E76" s="73"/>
      <c r="F76" s="74"/>
      <c r="G76" s="75"/>
    </row>
    <row r="77" spans="1:7" ht="35.1" customHeight="1">
      <c r="A77" s="73"/>
      <c r="B77" s="73"/>
      <c r="C77" s="73"/>
      <c r="D77" s="73"/>
      <c r="E77" s="73"/>
      <c r="F77" s="74"/>
      <c r="G77" s="75"/>
    </row>
    <row r="78" spans="1:7" ht="35.1" customHeight="1">
      <c r="A78" s="73"/>
      <c r="B78" s="73"/>
      <c r="C78" s="73"/>
      <c r="D78" s="73"/>
      <c r="E78" s="73"/>
      <c r="F78" s="74"/>
      <c r="G78" s="75"/>
    </row>
    <row r="79" spans="1:7" ht="35.1" customHeight="1">
      <c r="A79" s="73"/>
      <c r="B79" s="73"/>
      <c r="C79" s="73"/>
      <c r="D79" s="73"/>
      <c r="E79" s="73"/>
      <c r="F79" s="74"/>
      <c r="G79" s="75"/>
    </row>
    <row r="80" spans="1:7" ht="35.1" customHeight="1">
      <c r="A80" s="73"/>
      <c r="B80" s="73"/>
      <c r="C80" s="73"/>
      <c r="D80" s="73"/>
      <c r="E80" s="73"/>
      <c r="F80" s="74"/>
      <c r="G80" s="75"/>
    </row>
    <row r="81" spans="1:7" ht="35.1" customHeight="1">
      <c r="A81" s="73"/>
      <c r="B81" s="73"/>
      <c r="C81" s="73"/>
      <c r="D81" s="73"/>
      <c r="E81" s="73"/>
      <c r="F81" s="74"/>
      <c r="G81" s="75"/>
    </row>
    <row r="82" spans="1:7" ht="35.1" customHeight="1">
      <c r="A82" s="73"/>
      <c r="B82" s="73"/>
      <c r="C82" s="73"/>
      <c r="D82" s="73"/>
      <c r="E82" s="73"/>
      <c r="F82" s="74"/>
      <c r="G82" s="75"/>
    </row>
    <row r="83" spans="1:7" ht="35.1" customHeight="1">
      <c r="A83" s="73"/>
      <c r="B83" s="73"/>
      <c r="C83" s="73"/>
      <c r="D83" s="73"/>
      <c r="E83" s="73"/>
      <c r="F83" s="74"/>
      <c r="G83" s="75"/>
    </row>
    <row r="84" spans="1:7" ht="35.1" customHeight="1">
      <c r="A84" s="73"/>
      <c r="B84" s="73"/>
      <c r="C84" s="73"/>
      <c r="D84" s="73"/>
      <c r="E84" s="73"/>
      <c r="F84" s="74"/>
      <c r="G84" s="75"/>
    </row>
    <row r="85" spans="1:7" ht="35.1" customHeight="1">
      <c r="A85" s="73"/>
      <c r="B85" s="73"/>
      <c r="C85" s="73"/>
      <c r="D85" s="73"/>
      <c r="E85" s="73"/>
      <c r="F85" s="74"/>
      <c r="G85" s="75"/>
    </row>
    <row r="86" spans="1:7" ht="35.1" customHeight="1">
      <c r="A86" s="73"/>
      <c r="B86" s="73"/>
      <c r="C86" s="73"/>
      <c r="D86" s="73"/>
      <c r="E86" s="73"/>
      <c r="F86" s="74"/>
      <c r="G86" s="75"/>
    </row>
    <row r="87" spans="1:7" ht="35.1" customHeight="1">
      <c r="A87" s="73"/>
      <c r="B87" s="73"/>
      <c r="C87" s="73"/>
      <c r="D87" s="73"/>
      <c r="E87" s="73"/>
      <c r="F87" s="74"/>
      <c r="G87" s="75"/>
    </row>
    <row r="88" spans="1:7" ht="35.1" customHeight="1">
      <c r="A88" s="73"/>
      <c r="B88" s="73"/>
      <c r="C88" s="73"/>
      <c r="D88" s="73"/>
      <c r="E88" s="73"/>
      <c r="F88" s="74"/>
      <c r="G88" s="75"/>
    </row>
    <row r="89" spans="1:7" ht="35.1" customHeight="1">
      <c r="A89" s="73"/>
      <c r="B89" s="73"/>
      <c r="C89" s="73"/>
      <c r="D89" s="73"/>
      <c r="E89" s="73"/>
      <c r="F89" s="74"/>
      <c r="G89" s="75"/>
    </row>
    <row r="90" spans="1:7" ht="35.1" customHeight="1">
      <c r="A90" s="73"/>
      <c r="B90" s="73"/>
      <c r="C90" s="73"/>
      <c r="D90" s="73"/>
      <c r="E90" s="73"/>
      <c r="F90" s="74"/>
      <c r="G90" s="75"/>
    </row>
    <row r="91" spans="1:7" ht="35.1" customHeight="1">
      <c r="A91" s="73"/>
      <c r="B91" s="73"/>
      <c r="C91" s="73"/>
      <c r="D91" s="73"/>
      <c r="E91" s="73"/>
      <c r="F91" s="74"/>
      <c r="G91" s="75"/>
    </row>
    <row r="92" spans="1:7" ht="35.1" customHeight="1">
      <c r="A92" s="73"/>
      <c r="B92" s="73"/>
      <c r="C92" s="73"/>
      <c r="D92" s="73"/>
      <c r="E92" s="73"/>
      <c r="F92" s="74"/>
      <c r="G92" s="75"/>
    </row>
    <row r="93" spans="1:7" ht="35.1" customHeight="1">
      <c r="A93" s="73"/>
      <c r="B93" s="73"/>
      <c r="C93" s="73"/>
      <c r="D93" s="73"/>
      <c r="E93" s="73"/>
      <c r="F93" s="74"/>
      <c r="G93" s="75"/>
    </row>
    <row r="94" spans="1:7" ht="35.1" customHeight="1">
      <c r="A94" s="73"/>
      <c r="B94" s="73"/>
      <c r="C94" s="73"/>
      <c r="D94" s="73"/>
      <c r="E94" s="73"/>
      <c r="F94" s="74"/>
      <c r="G94" s="75"/>
    </row>
    <row r="95" spans="1:7" ht="35.1" customHeight="1">
      <c r="A95" s="73"/>
      <c r="B95" s="73"/>
      <c r="C95" s="73"/>
      <c r="D95" s="73"/>
      <c r="E95" s="73"/>
      <c r="F95" s="74"/>
      <c r="G95" s="75"/>
    </row>
    <row r="96" spans="1:7" ht="35.1" customHeight="1">
      <c r="A96" s="73"/>
      <c r="B96" s="73"/>
      <c r="C96" s="73"/>
      <c r="D96" s="73"/>
      <c r="E96" s="73"/>
      <c r="F96" s="74"/>
      <c r="G96" s="75"/>
    </row>
    <row r="97" spans="1:7" ht="35.1" customHeight="1">
      <c r="A97" s="73"/>
      <c r="B97" s="73"/>
      <c r="C97" s="73"/>
      <c r="D97" s="73"/>
      <c r="E97" s="73"/>
      <c r="F97" s="74"/>
      <c r="G97" s="75"/>
    </row>
    <row r="98" spans="1:7" ht="35.1" customHeight="1">
      <c r="A98" s="73"/>
      <c r="B98" s="73"/>
      <c r="C98" s="73"/>
      <c r="D98" s="73"/>
      <c r="E98" s="73"/>
      <c r="F98" s="74"/>
      <c r="G98" s="75"/>
    </row>
    <row r="99" spans="1:7" ht="35.1" customHeight="1">
      <c r="A99" s="73"/>
      <c r="B99" s="73"/>
      <c r="C99" s="73"/>
      <c r="D99" s="73"/>
      <c r="E99" s="73"/>
      <c r="F99" s="74"/>
      <c r="G99" s="75"/>
    </row>
    <row r="100" spans="1:7" ht="35.1" customHeight="1">
      <c r="A100" s="73"/>
      <c r="B100" s="73"/>
      <c r="C100" s="73"/>
      <c r="D100" s="73"/>
      <c r="E100" s="73"/>
      <c r="F100" s="74"/>
      <c r="G100" s="75"/>
    </row>
    <row r="101" spans="1:7" ht="35.1" customHeight="1">
      <c r="A101" s="73"/>
      <c r="B101" s="73"/>
      <c r="C101" s="73"/>
      <c r="D101" s="73"/>
      <c r="E101" s="73"/>
      <c r="F101" s="74"/>
      <c r="G101" s="75"/>
    </row>
    <row r="102" spans="1:7" ht="35.1" customHeight="1">
      <c r="A102" s="73"/>
      <c r="B102" s="73"/>
      <c r="C102" s="73"/>
      <c r="D102" s="73"/>
      <c r="E102" s="73"/>
      <c r="F102" s="74"/>
      <c r="G102" s="75"/>
    </row>
    <row r="103" spans="1:7" ht="35.1" customHeight="1">
      <c r="A103" s="73"/>
      <c r="B103" s="73"/>
      <c r="C103" s="73"/>
      <c r="D103" s="73"/>
      <c r="E103" s="73"/>
      <c r="F103" s="74"/>
      <c r="G103" s="75"/>
    </row>
    <row r="104" spans="1:7" ht="35.1" customHeight="1">
      <c r="A104" s="73"/>
      <c r="B104" s="73"/>
      <c r="C104" s="73"/>
      <c r="D104" s="73"/>
      <c r="E104" s="73"/>
      <c r="F104" s="74"/>
      <c r="G104" s="75"/>
    </row>
    <row r="105" spans="1:7" ht="35.1" customHeight="1">
      <c r="A105" s="73"/>
      <c r="B105" s="73"/>
      <c r="C105" s="73"/>
      <c r="D105" s="73"/>
      <c r="E105" s="73"/>
      <c r="F105" s="74"/>
      <c r="G105" s="75"/>
    </row>
    <row r="106" spans="1:7" ht="35.1" customHeight="1">
      <c r="A106" s="73"/>
      <c r="B106" s="73"/>
      <c r="C106" s="73"/>
      <c r="D106" s="73"/>
      <c r="E106" s="73"/>
      <c r="F106" s="74"/>
      <c r="G106" s="75"/>
    </row>
    <row r="107" spans="1:7" ht="35.1" customHeight="1">
      <c r="A107" s="73"/>
      <c r="B107" s="73"/>
      <c r="C107" s="73"/>
      <c r="D107" s="73"/>
      <c r="E107" s="73"/>
      <c r="F107" s="74"/>
      <c r="G107" s="75"/>
    </row>
    <row r="108" spans="1:7" ht="35.1" customHeight="1">
      <c r="A108" s="73"/>
      <c r="B108" s="73"/>
      <c r="C108" s="73"/>
      <c r="D108" s="73"/>
      <c r="E108" s="73"/>
      <c r="F108" s="74"/>
      <c r="G108" s="75"/>
    </row>
    <row r="109" spans="1:7" ht="35.1" customHeight="1">
      <c r="A109" s="73"/>
      <c r="B109" s="73"/>
      <c r="C109" s="73"/>
      <c r="D109" s="73"/>
      <c r="E109" s="73"/>
      <c r="F109" s="74"/>
      <c r="G109" s="75"/>
    </row>
    <row r="110" spans="1:7" ht="35.1" customHeight="1">
      <c r="A110" s="73"/>
      <c r="B110" s="73"/>
      <c r="C110" s="73"/>
      <c r="D110" s="73"/>
      <c r="E110" s="73"/>
      <c r="F110" s="74"/>
      <c r="G110" s="75"/>
    </row>
    <row r="111" spans="1:7" ht="35.1" customHeight="1">
      <c r="A111" s="73"/>
      <c r="B111" s="73"/>
      <c r="C111" s="73"/>
      <c r="D111" s="73"/>
      <c r="E111" s="73"/>
      <c r="F111" s="74"/>
      <c r="G111" s="75"/>
    </row>
    <row r="112" spans="1:7" ht="35.1" customHeight="1">
      <c r="A112" s="73"/>
      <c r="B112" s="73"/>
      <c r="C112" s="73"/>
      <c r="D112" s="73"/>
      <c r="E112" s="73"/>
      <c r="F112" s="74"/>
      <c r="G112" s="75"/>
    </row>
    <row r="113" spans="1:7" ht="35.1" customHeight="1">
      <c r="A113" s="73"/>
      <c r="B113" s="73"/>
      <c r="C113" s="73"/>
      <c r="D113" s="73"/>
      <c r="E113" s="73"/>
      <c r="F113" s="74"/>
      <c r="G113" s="75"/>
    </row>
    <row r="114" spans="1:7" ht="35.1" customHeight="1">
      <c r="A114" s="73"/>
      <c r="B114" s="73"/>
      <c r="C114" s="73"/>
      <c r="D114" s="73"/>
      <c r="E114" s="73"/>
      <c r="F114" s="74"/>
      <c r="G114" s="75"/>
    </row>
    <row r="115" spans="1:7" ht="35.1" customHeight="1">
      <c r="A115" s="73"/>
      <c r="B115" s="73"/>
      <c r="C115" s="73"/>
      <c r="D115" s="73"/>
      <c r="E115" s="73"/>
      <c r="F115" s="74"/>
      <c r="G115" s="75"/>
    </row>
    <row r="116" spans="1:7" ht="35.1" customHeight="1">
      <c r="A116" s="73"/>
      <c r="B116" s="73"/>
      <c r="C116" s="73"/>
      <c r="D116" s="73"/>
      <c r="E116" s="73"/>
      <c r="F116" s="74"/>
      <c r="G116" s="75"/>
    </row>
    <row r="117" spans="1:7" ht="35.1" customHeight="1">
      <c r="A117" s="73"/>
      <c r="B117" s="73"/>
      <c r="C117" s="73"/>
      <c r="D117" s="73"/>
      <c r="E117" s="73"/>
      <c r="F117" s="74"/>
      <c r="G117" s="75"/>
    </row>
    <row r="118" spans="1:7" ht="35.1" customHeight="1">
      <c r="A118" s="73"/>
      <c r="B118" s="73"/>
      <c r="C118" s="73"/>
      <c r="D118" s="73"/>
      <c r="E118" s="73"/>
      <c r="F118" s="74"/>
      <c r="G118" s="75"/>
    </row>
    <row r="119" spans="1:7" ht="35.1" customHeight="1">
      <c r="A119" s="73"/>
      <c r="B119" s="73"/>
      <c r="C119" s="73"/>
      <c r="D119" s="73"/>
      <c r="E119" s="73"/>
      <c r="F119" s="74"/>
      <c r="G119" s="75"/>
    </row>
    <row r="120" spans="1:7" ht="35.1" customHeight="1">
      <c r="A120" s="73"/>
      <c r="B120" s="73"/>
      <c r="C120" s="73"/>
      <c r="D120" s="73"/>
      <c r="E120" s="73"/>
      <c r="F120" s="74"/>
      <c r="G120" s="75"/>
    </row>
    <row r="121" spans="1:7" ht="35.1" customHeight="1">
      <c r="A121" s="73"/>
      <c r="B121" s="73"/>
      <c r="C121" s="73"/>
      <c r="D121" s="73"/>
      <c r="E121" s="73"/>
      <c r="F121" s="74"/>
      <c r="G121" s="75"/>
    </row>
    <row r="122" spans="1:7" ht="35.1" customHeight="1">
      <c r="A122" s="73"/>
      <c r="B122" s="73"/>
      <c r="C122" s="73"/>
      <c r="D122" s="73"/>
      <c r="E122" s="73"/>
      <c r="F122" s="74"/>
      <c r="G122" s="75"/>
    </row>
    <row r="123" spans="1:7" ht="35.1" customHeight="1">
      <c r="A123" s="73"/>
      <c r="B123" s="73"/>
      <c r="C123" s="73"/>
      <c r="D123" s="73"/>
      <c r="E123" s="73"/>
      <c r="F123" s="74"/>
      <c r="G123" s="75"/>
    </row>
    <row r="124" spans="1:7" ht="35.1" customHeight="1">
      <c r="A124" s="73"/>
      <c r="B124" s="73"/>
      <c r="C124" s="73"/>
      <c r="D124" s="73"/>
      <c r="E124" s="73"/>
      <c r="F124" s="74"/>
      <c r="G124" s="75"/>
    </row>
    <row r="125" spans="1:7" ht="35.1" customHeight="1">
      <c r="A125" s="73"/>
      <c r="B125" s="73"/>
      <c r="C125" s="73"/>
      <c r="D125" s="73"/>
      <c r="E125" s="73"/>
      <c r="F125" s="74"/>
      <c r="G125" s="75"/>
    </row>
    <row r="126" spans="1:7" ht="35.1" customHeight="1">
      <c r="A126" s="73"/>
      <c r="B126" s="73"/>
      <c r="C126" s="73"/>
      <c r="D126" s="73"/>
      <c r="E126" s="73"/>
      <c r="F126" s="74"/>
      <c r="G126" s="75"/>
    </row>
    <row r="127" spans="1:7" ht="35.1" customHeight="1">
      <c r="A127" s="73"/>
      <c r="B127" s="73"/>
      <c r="C127" s="73"/>
      <c r="D127" s="73"/>
      <c r="E127" s="73"/>
      <c r="F127" s="74"/>
      <c r="G127" s="75"/>
    </row>
    <row r="128" spans="1:7" ht="35.1" customHeight="1">
      <c r="A128" s="73"/>
      <c r="B128" s="73"/>
      <c r="C128" s="73"/>
      <c r="D128" s="73"/>
      <c r="E128" s="73"/>
      <c r="F128" s="74"/>
      <c r="G128" s="75"/>
    </row>
    <row r="129" spans="1:7" ht="35.1" customHeight="1">
      <c r="A129" s="73"/>
      <c r="B129" s="73"/>
      <c r="C129" s="73"/>
      <c r="D129" s="73"/>
      <c r="E129" s="73"/>
      <c r="F129" s="74"/>
      <c r="G129" s="75"/>
    </row>
    <row r="130" spans="1:7" ht="35.1" customHeight="1">
      <c r="A130" s="73"/>
      <c r="B130" s="73"/>
      <c r="C130" s="73"/>
      <c r="D130" s="73"/>
      <c r="E130" s="73"/>
      <c r="F130" s="74"/>
      <c r="G130" s="75"/>
    </row>
    <row r="131" spans="1:7" ht="35.1" customHeight="1">
      <c r="A131" s="73"/>
      <c r="B131" s="73"/>
      <c r="C131" s="73"/>
      <c r="D131" s="73"/>
      <c r="E131" s="73"/>
      <c r="F131" s="74"/>
      <c r="G131" s="75"/>
    </row>
    <row r="132" spans="1:7" ht="35.1" customHeight="1">
      <c r="A132" s="73"/>
      <c r="B132" s="73"/>
      <c r="C132" s="73"/>
      <c r="D132" s="73"/>
      <c r="E132" s="73"/>
      <c r="F132" s="74"/>
      <c r="G132" s="75"/>
    </row>
    <row r="133" spans="1:7" ht="35.1" customHeight="1">
      <c r="A133" s="73"/>
      <c r="B133" s="73"/>
      <c r="C133" s="73"/>
      <c r="D133" s="73"/>
      <c r="E133" s="73"/>
      <c r="F133" s="74"/>
      <c r="G133" s="75"/>
    </row>
    <row r="134" spans="1:7" ht="35.1" customHeight="1">
      <c r="A134" s="73"/>
      <c r="B134" s="73"/>
      <c r="C134" s="73"/>
      <c r="D134" s="73"/>
      <c r="E134" s="73"/>
      <c r="F134" s="74"/>
      <c r="G134" s="75"/>
    </row>
    <row r="135" spans="1:7" ht="35.1" customHeight="1">
      <c r="A135" s="73"/>
      <c r="B135" s="73"/>
      <c r="C135" s="73"/>
      <c r="D135" s="73"/>
      <c r="E135" s="73"/>
      <c r="F135" s="74"/>
      <c r="G135" s="75"/>
    </row>
    <row r="136" spans="1:7" ht="35.1" customHeight="1">
      <c r="A136" s="73"/>
      <c r="B136" s="73"/>
      <c r="C136" s="73"/>
      <c r="D136" s="73"/>
      <c r="E136" s="73"/>
      <c r="F136" s="74"/>
      <c r="G136" s="75"/>
    </row>
    <row r="137" spans="1:7" ht="35.1" customHeight="1">
      <c r="A137" s="73"/>
      <c r="B137" s="73"/>
      <c r="C137" s="73"/>
      <c r="D137" s="73"/>
      <c r="E137" s="73"/>
      <c r="F137" s="74"/>
      <c r="G137" s="75"/>
    </row>
    <row r="138" spans="1:7" ht="35.1" customHeight="1">
      <c r="A138" s="73"/>
      <c r="B138" s="73"/>
      <c r="C138" s="73"/>
      <c r="D138" s="73"/>
      <c r="E138" s="73"/>
      <c r="F138" s="74"/>
      <c r="G138" s="75"/>
    </row>
    <row r="139" spans="1:7" ht="35.1" customHeight="1">
      <c r="A139" s="73"/>
      <c r="B139" s="73"/>
      <c r="C139" s="73"/>
      <c r="D139" s="73"/>
      <c r="E139" s="73"/>
      <c r="F139" s="74"/>
      <c r="G139" s="75"/>
    </row>
    <row r="140" spans="1:7" ht="35.1" customHeight="1">
      <c r="A140" s="73"/>
      <c r="B140" s="73"/>
      <c r="C140" s="73"/>
      <c r="D140" s="73"/>
      <c r="E140" s="73"/>
      <c r="F140" s="74"/>
      <c r="G140" s="75"/>
    </row>
    <row r="141" spans="1:7" ht="35.1" customHeight="1">
      <c r="A141" s="73"/>
      <c r="B141" s="73"/>
      <c r="C141" s="73"/>
      <c r="D141" s="73"/>
      <c r="E141" s="73"/>
      <c r="F141" s="74"/>
      <c r="G141" s="75"/>
    </row>
    <row r="142" spans="1:7" ht="35.1" customHeight="1">
      <c r="A142" s="73"/>
      <c r="B142" s="73"/>
      <c r="C142" s="73"/>
      <c r="D142" s="73"/>
      <c r="E142" s="73"/>
      <c r="F142" s="74"/>
      <c r="G142" s="75"/>
    </row>
    <row r="143" spans="1:7" ht="35.1" customHeight="1">
      <c r="A143" s="73"/>
      <c r="B143" s="73"/>
      <c r="C143" s="73"/>
      <c r="D143" s="73"/>
      <c r="E143" s="73"/>
      <c r="F143" s="74"/>
      <c r="G143" s="75"/>
    </row>
    <row r="144" spans="1:7" ht="35.1" customHeight="1">
      <c r="A144" s="73"/>
      <c r="B144" s="73"/>
      <c r="C144" s="73"/>
      <c r="D144" s="73"/>
      <c r="E144" s="73"/>
      <c r="F144" s="74"/>
      <c r="G144" s="75"/>
    </row>
    <row r="145" spans="1:7" ht="35.1" customHeight="1">
      <c r="A145" s="73"/>
      <c r="B145" s="73"/>
      <c r="C145" s="73"/>
      <c r="D145" s="73"/>
      <c r="E145" s="73"/>
      <c r="F145" s="74"/>
      <c r="G145" s="75"/>
    </row>
    <row r="146" spans="1:7" ht="35.1" customHeight="1">
      <c r="A146" s="73"/>
      <c r="B146" s="73"/>
      <c r="C146" s="73"/>
      <c r="D146" s="73"/>
      <c r="E146" s="73"/>
      <c r="F146" s="74"/>
      <c r="G146" s="75"/>
    </row>
    <row r="147" spans="1:7" ht="35.1" customHeight="1">
      <c r="A147" s="73"/>
      <c r="B147" s="73"/>
      <c r="C147" s="73"/>
      <c r="D147" s="73"/>
      <c r="E147" s="73"/>
      <c r="F147" s="74"/>
      <c r="G147" s="75"/>
    </row>
    <row r="148" spans="1:7" ht="35.1" customHeight="1">
      <c r="A148" s="73"/>
      <c r="B148" s="73"/>
      <c r="C148" s="73"/>
      <c r="D148" s="73"/>
      <c r="E148" s="73"/>
      <c r="F148" s="74"/>
      <c r="G148" s="75"/>
    </row>
    <row r="149" spans="1:7" ht="35.1" customHeight="1">
      <c r="A149" s="73"/>
      <c r="B149" s="73"/>
      <c r="C149" s="73"/>
      <c r="D149" s="73"/>
      <c r="E149" s="73"/>
      <c r="F149" s="74"/>
      <c r="G149" s="75"/>
    </row>
    <row r="150" spans="1:7" ht="35.1" customHeight="1">
      <c r="A150" s="73"/>
      <c r="B150" s="73"/>
      <c r="C150" s="73"/>
      <c r="D150" s="73"/>
      <c r="E150" s="73"/>
      <c r="F150" s="74"/>
      <c r="G150" s="75"/>
    </row>
    <row r="151" spans="1:7" ht="35.1" customHeight="1">
      <c r="A151" s="73"/>
      <c r="B151" s="73"/>
      <c r="C151" s="73"/>
      <c r="D151" s="73"/>
      <c r="E151" s="73"/>
      <c r="F151" s="74"/>
      <c r="G151" s="75"/>
    </row>
    <row r="152" spans="1:7" ht="35.1" customHeight="1">
      <c r="A152" s="73"/>
      <c r="B152" s="73"/>
      <c r="C152" s="73"/>
      <c r="D152" s="73"/>
      <c r="E152" s="73"/>
      <c r="F152" s="74"/>
      <c r="G152" s="75"/>
    </row>
    <row r="153" spans="1:7" ht="35.1" customHeight="1">
      <c r="A153" s="73"/>
      <c r="B153" s="73"/>
      <c r="C153" s="73"/>
      <c r="D153" s="73"/>
      <c r="E153" s="73"/>
      <c r="F153" s="74"/>
      <c r="G153" s="75"/>
    </row>
    <row r="154" spans="1:7" ht="35.1" customHeight="1">
      <c r="A154" s="73"/>
      <c r="B154" s="73"/>
      <c r="C154" s="73"/>
      <c r="D154" s="73"/>
      <c r="E154" s="73"/>
      <c r="F154" s="74"/>
      <c r="G154" s="75"/>
    </row>
    <row r="155" spans="1:7" ht="35.1" customHeight="1">
      <c r="A155" s="73"/>
      <c r="B155" s="73"/>
      <c r="C155" s="73"/>
      <c r="D155" s="73"/>
      <c r="E155" s="73"/>
      <c r="F155" s="74"/>
      <c r="G155" s="75"/>
    </row>
    <row r="156" spans="1:7" ht="35.1" customHeight="1">
      <c r="A156" s="73"/>
      <c r="B156" s="73"/>
      <c r="C156" s="73"/>
      <c r="D156" s="73"/>
      <c r="E156" s="73"/>
      <c r="F156" s="74"/>
      <c r="G156" s="75"/>
    </row>
    <row r="157" spans="1:7" ht="35.1" customHeight="1">
      <c r="A157" s="73"/>
      <c r="B157" s="73"/>
      <c r="C157" s="73"/>
      <c r="D157" s="73"/>
      <c r="E157" s="73"/>
      <c r="F157" s="74"/>
      <c r="G157" s="75"/>
    </row>
    <row r="158" spans="1:7" ht="35.1" customHeight="1">
      <c r="A158" s="73"/>
      <c r="B158" s="73"/>
      <c r="C158" s="73"/>
      <c r="D158" s="73"/>
      <c r="E158" s="73"/>
      <c r="F158" s="74"/>
      <c r="G158" s="75"/>
    </row>
    <row r="159" spans="1:7" ht="35.1" customHeight="1">
      <c r="A159" s="73"/>
      <c r="B159" s="73"/>
      <c r="C159" s="73"/>
      <c r="D159" s="73"/>
      <c r="E159" s="73"/>
      <c r="F159" s="74"/>
      <c r="G159" s="75"/>
    </row>
    <row r="160" spans="1:7" ht="35.1" customHeight="1">
      <c r="A160" s="73"/>
      <c r="B160" s="73"/>
      <c r="C160" s="73"/>
      <c r="D160" s="73"/>
      <c r="E160" s="73"/>
      <c r="F160" s="74"/>
      <c r="G160" s="75"/>
    </row>
    <row r="161" spans="1:7" ht="35.1" customHeight="1">
      <c r="A161" s="73"/>
      <c r="B161" s="73"/>
      <c r="C161" s="73"/>
      <c r="D161" s="73"/>
      <c r="E161" s="73"/>
      <c r="F161" s="74"/>
      <c r="G161" s="75"/>
    </row>
    <row r="162" spans="1:7" ht="35.1" customHeight="1">
      <c r="A162" s="73"/>
      <c r="B162" s="73"/>
      <c r="C162" s="73"/>
      <c r="D162" s="73"/>
      <c r="E162" s="73"/>
      <c r="F162" s="74"/>
      <c r="G162" s="75"/>
    </row>
    <row r="163" spans="1:7" ht="35.1" customHeight="1">
      <c r="A163" s="73"/>
      <c r="B163" s="73"/>
      <c r="C163" s="73"/>
      <c r="D163" s="73"/>
      <c r="E163" s="73"/>
      <c r="F163" s="74"/>
      <c r="G163" s="75"/>
    </row>
    <row r="164" spans="1:7" ht="35.1" customHeight="1">
      <c r="A164" s="73"/>
      <c r="B164" s="73"/>
      <c r="C164" s="73"/>
      <c r="D164" s="73"/>
      <c r="E164" s="73"/>
      <c r="F164" s="74"/>
      <c r="G164" s="75"/>
    </row>
    <row r="165" spans="1:7" ht="35.1" customHeight="1">
      <c r="A165" s="73"/>
      <c r="B165" s="73"/>
      <c r="C165" s="73"/>
      <c r="D165" s="73"/>
      <c r="E165" s="73"/>
      <c r="F165" s="74"/>
      <c r="G165" s="75"/>
    </row>
    <row r="166" spans="1:7" ht="35.1" customHeight="1">
      <c r="A166" s="73"/>
      <c r="B166" s="73"/>
      <c r="C166" s="73"/>
      <c r="D166" s="73"/>
      <c r="E166" s="73"/>
      <c r="F166" s="74"/>
      <c r="G166" s="75"/>
    </row>
    <row r="167" spans="1:7" ht="35.1" customHeight="1">
      <c r="A167" s="73"/>
      <c r="B167" s="73"/>
      <c r="C167" s="73"/>
      <c r="D167" s="73"/>
      <c r="E167" s="73"/>
      <c r="F167" s="74"/>
      <c r="G167" s="75"/>
    </row>
    <row r="168" spans="1:7" ht="35.1" customHeight="1">
      <c r="A168" s="73"/>
      <c r="B168" s="73"/>
      <c r="C168" s="73"/>
      <c r="D168" s="73"/>
      <c r="E168" s="73"/>
      <c r="F168" s="74"/>
      <c r="G168" s="75"/>
    </row>
    <row r="169" spans="1:7" ht="35.1" customHeight="1">
      <c r="A169" s="73"/>
      <c r="B169" s="73"/>
      <c r="C169" s="73"/>
      <c r="D169" s="73"/>
      <c r="E169" s="73"/>
      <c r="F169" s="74"/>
      <c r="G169" s="75"/>
    </row>
    <row r="170" spans="1:7" ht="35.1" customHeight="1">
      <c r="A170" s="73"/>
      <c r="B170" s="73"/>
      <c r="C170" s="73"/>
      <c r="D170" s="73"/>
      <c r="E170" s="73"/>
      <c r="F170" s="74"/>
      <c r="G170" s="75"/>
    </row>
    <row r="171" spans="1:7" ht="35.1" customHeight="1">
      <c r="A171" s="73"/>
      <c r="B171" s="73"/>
      <c r="C171" s="73"/>
      <c r="D171" s="73"/>
      <c r="E171" s="73"/>
      <c r="F171" s="74"/>
      <c r="G171" s="75"/>
    </row>
    <row r="172" spans="1:7" ht="35.1" customHeight="1">
      <c r="A172" s="73"/>
      <c r="B172" s="73"/>
      <c r="C172" s="73"/>
      <c r="D172" s="73"/>
      <c r="E172" s="73"/>
      <c r="F172" s="74"/>
      <c r="G172" s="75"/>
    </row>
    <row r="173" spans="1:7" ht="35.1" customHeight="1">
      <c r="A173" s="73"/>
      <c r="B173" s="73"/>
      <c r="C173" s="73"/>
      <c r="D173" s="73"/>
      <c r="E173" s="73"/>
      <c r="F173" s="74"/>
      <c r="G173" s="75"/>
    </row>
    <row r="174" spans="1:7" ht="35.1" customHeight="1">
      <c r="A174" s="73"/>
      <c r="B174" s="73"/>
      <c r="C174" s="73"/>
      <c r="D174" s="73"/>
      <c r="E174" s="73"/>
      <c r="F174" s="74"/>
      <c r="G174" s="75"/>
    </row>
    <row r="175" spans="1:7" ht="35.1" customHeight="1">
      <c r="A175" s="73"/>
      <c r="B175" s="73"/>
      <c r="C175" s="73"/>
      <c r="D175" s="73"/>
      <c r="E175" s="73"/>
      <c r="F175" s="74"/>
      <c r="G175" s="75"/>
    </row>
    <row r="176" spans="1:7" ht="35.1" customHeight="1">
      <c r="A176" s="73"/>
      <c r="B176" s="73"/>
      <c r="C176" s="73"/>
      <c r="D176" s="73"/>
      <c r="E176" s="73"/>
      <c r="F176" s="74"/>
      <c r="G176" s="75"/>
    </row>
    <row r="177" spans="1:7" ht="35.1" customHeight="1">
      <c r="A177" s="73"/>
      <c r="B177" s="73"/>
      <c r="C177" s="73"/>
      <c r="D177" s="73"/>
      <c r="E177" s="73"/>
      <c r="F177" s="74"/>
      <c r="G177" s="75"/>
    </row>
    <row r="178" spans="1:7" ht="35.1" customHeight="1">
      <c r="A178" s="73"/>
      <c r="B178" s="73"/>
      <c r="C178" s="73"/>
      <c r="D178" s="73"/>
      <c r="E178" s="73"/>
      <c r="F178" s="74"/>
      <c r="G178" s="75"/>
    </row>
    <row r="179" spans="1:7" ht="35.1" customHeight="1">
      <c r="A179" s="73"/>
      <c r="B179" s="73"/>
      <c r="C179" s="73"/>
      <c r="D179" s="73"/>
      <c r="E179" s="73"/>
      <c r="F179" s="74"/>
      <c r="G179" s="75"/>
    </row>
    <row r="180" spans="1:7" ht="35.1" customHeight="1">
      <c r="A180" s="73"/>
      <c r="B180" s="73"/>
      <c r="C180" s="73"/>
      <c r="D180" s="73"/>
      <c r="E180" s="73"/>
      <c r="F180" s="74"/>
      <c r="G180" s="75"/>
    </row>
    <row r="181" spans="1:7" ht="35.1" customHeight="1">
      <c r="A181" s="73"/>
      <c r="B181" s="73"/>
      <c r="C181" s="73"/>
      <c r="D181" s="73"/>
      <c r="E181" s="73"/>
      <c r="F181" s="74"/>
      <c r="G181" s="75"/>
    </row>
    <row r="182" spans="1:7" ht="35.1" customHeight="1">
      <c r="A182" s="73"/>
      <c r="B182" s="73"/>
      <c r="C182" s="73"/>
      <c r="D182" s="73"/>
      <c r="E182" s="73"/>
      <c r="F182" s="74"/>
      <c r="G182" s="75"/>
    </row>
    <row r="183" spans="1:7" ht="35.1" customHeight="1">
      <c r="A183" s="73"/>
      <c r="B183" s="73"/>
      <c r="C183" s="73"/>
      <c r="D183" s="73"/>
      <c r="E183" s="73"/>
      <c r="F183" s="74"/>
      <c r="G183" s="75"/>
    </row>
    <row r="184" spans="1:7" ht="35.1" customHeight="1">
      <c r="A184" s="73"/>
      <c r="B184" s="73"/>
      <c r="C184" s="73"/>
      <c r="D184" s="73"/>
      <c r="E184" s="73"/>
      <c r="F184" s="74"/>
      <c r="G184" s="75"/>
    </row>
    <row r="185" spans="1:7" ht="35.1" customHeight="1">
      <c r="A185" s="73"/>
      <c r="B185" s="73"/>
      <c r="C185" s="73"/>
      <c r="D185" s="73"/>
      <c r="E185" s="73"/>
      <c r="F185" s="74"/>
      <c r="G185" s="75"/>
    </row>
    <row r="186" spans="1:7" ht="35.1" customHeight="1">
      <c r="A186" s="73"/>
      <c r="B186" s="73"/>
      <c r="C186" s="73"/>
      <c r="D186" s="73"/>
      <c r="E186" s="73"/>
      <c r="F186" s="74"/>
      <c r="G186" s="75"/>
    </row>
    <row r="187" spans="1:7" ht="35.1" customHeight="1">
      <c r="A187" s="73"/>
      <c r="B187" s="73"/>
      <c r="C187" s="73"/>
      <c r="D187" s="73"/>
      <c r="E187" s="73"/>
      <c r="F187" s="74"/>
      <c r="G187" s="75"/>
    </row>
    <row r="188" spans="1:7" ht="35.1" customHeight="1">
      <c r="A188" s="73"/>
      <c r="B188" s="73"/>
      <c r="C188" s="73"/>
      <c r="D188" s="73"/>
      <c r="E188" s="73"/>
      <c r="F188" s="74"/>
      <c r="G188" s="75"/>
    </row>
    <row r="189" spans="1:7" ht="35.1" customHeight="1">
      <c r="A189" s="73"/>
      <c r="B189" s="73"/>
      <c r="C189" s="73"/>
      <c r="D189" s="73"/>
      <c r="E189" s="73"/>
      <c r="F189" s="74"/>
      <c r="G189" s="75"/>
    </row>
    <row r="190" spans="1:7" ht="35.1" customHeight="1">
      <c r="A190" s="73"/>
      <c r="B190" s="73"/>
      <c r="C190" s="73"/>
      <c r="D190" s="73"/>
      <c r="E190" s="73"/>
      <c r="F190" s="74"/>
      <c r="G190" s="75"/>
    </row>
    <row r="191" spans="1:7" ht="35.1" customHeight="1">
      <c r="A191" s="73"/>
      <c r="B191" s="73"/>
      <c r="C191" s="73"/>
      <c r="D191" s="73"/>
      <c r="E191" s="73"/>
      <c r="F191" s="74"/>
      <c r="G191" s="75"/>
    </row>
    <row r="192" spans="1:7" ht="35.1" customHeight="1">
      <c r="A192" s="73"/>
      <c r="B192" s="73"/>
      <c r="C192" s="73"/>
      <c r="D192" s="73"/>
      <c r="E192" s="73"/>
      <c r="F192" s="74"/>
      <c r="G192" s="75"/>
    </row>
    <row r="193" spans="1:7" ht="35.1" customHeight="1">
      <c r="A193" s="73"/>
      <c r="B193" s="73"/>
      <c r="C193" s="73"/>
      <c r="D193" s="73"/>
      <c r="E193" s="73"/>
      <c r="F193" s="74"/>
      <c r="G193" s="75"/>
    </row>
    <row r="194" spans="1:7" ht="35.1" customHeight="1">
      <c r="A194" s="73"/>
      <c r="B194" s="73"/>
      <c r="C194" s="73"/>
      <c r="D194" s="73"/>
      <c r="E194" s="73"/>
      <c r="F194" s="74"/>
      <c r="G194" s="75"/>
    </row>
    <row r="195" spans="1:7" ht="35.1" customHeight="1">
      <c r="A195" s="73"/>
      <c r="B195" s="73"/>
      <c r="C195" s="73"/>
      <c r="D195" s="73"/>
      <c r="E195" s="73"/>
      <c r="F195" s="74"/>
      <c r="G195" s="75"/>
    </row>
    <row r="196" spans="1:7" ht="35.1" customHeight="1">
      <c r="A196" s="73"/>
      <c r="B196" s="73"/>
      <c r="C196" s="73"/>
      <c r="D196" s="73"/>
      <c r="E196" s="73"/>
      <c r="F196" s="74"/>
      <c r="G196" s="75"/>
    </row>
    <row r="197" spans="1:7" ht="35.1" customHeight="1">
      <c r="A197" s="73"/>
      <c r="B197" s="73"/>
      <c r="C197" s="73"/>
      <c r="D197" s="73"/>
      <c r="E197" s="73"/>
      <c r="F197" s="74"/>
      <c r="G197" s="75"/>
    </row>
    <row r="198" spans="1:7" ht="35.1" customHeight="1">
      <c r="A198" s="73"/>
      <c r="B198" s="73"/>
      <c r="C198" s="73"/>
      <c r="D198" s="73"/>
      <c r="E198" s="73"/>
      <c r="F198" s="74"/>
      <c r="G198" s="75"/>
    </row>
    <row r="199" spans="1:7" ht="35.1" customHeight="1">
      <c r="A199" s="73"/>
      <c r="B199" s="73"/>
      <c r="C199" s="73"/>
      <c r="D199" s="73"/>
      <c r="E199" s="73"/>
      <c r="F199" s="74"/>
      <c r="G199" s="75"/>
    </row>
    <row r="200" spans="1:7" ht="35.1" customHeight="1">
      <c r="A200" s="73"/>
      <c r="B200" s="73"/>
      <c r="C200" s="73"/>
      <c r="D200" s="73"/>
      <c r="E200" s="73"/>
      <c r="F200" s="74"/>
      <c r="G200" s="75"/>
    </row>
    <row r="201" spans="1:7" ht="35.1" customHeight="1">
      <c r="A201" s="73"/>
      <c r="B201" s="73"/>
      <c r="C201" s="73"/>
      <c r="D201" s="73"/>
      <c r="E201" s="73"/>
      <c r="F201" s="74"/>
      <c r="G201" s="75"/>
    </row>
    <row r="202" spans="1:7" ht="35.1" customHeight="1">
      <c r="A202" s="73"/>
      <c r="B202" s="73"/>
      <c r="C202" s="73"/>
      <c r="D202" s="73"/>
      <c r="E202" s="73"/>
      <c r="F202" s="74"/>
      <c r="G202" s="75"/>
    </row>
    <row r="203" spans="1:7" ht="35.1" customHeight="1">
      <c r="A203" s="73"/>
      <c r="B203" s="73"/>
      <c r="C203" s="73"/>
      <c r="D203" s="73"/>
      <c r="E203" s="73"/>
      <c r="F203" s="74"/>
      <c r="G203" s="75"/>
    </row>
    <row r="204" spans="1:7" ht="35.1" customHeight="1">
      <c r="A204" s="73"/>
      <c r="B204" s="73"/>
      <c r="C204" s="73"/>
      <c r="D204" s="73"/>
      <c r="E204" s="73"/>
      <c r="F204" s="74"/>
      <c r="G204" s="75"/>
    </row>
    <row r="205" spans="1:7" ht="35.1" customHeight="1">
      <c r="A205" s="73"/>
      <c r="B205" s="73"/>
      <c r="C205" s="73"/>
      <c r="D205" s="73"/>
      <c r="E205" s="73"/>
      <c r="F205" s="74"/>
      <c r="G205" s="75"/>
    </row>
    <row r="206" spans="1:7" ht="35.1" customHeight="1">
      <c r="A206" s="73"/>
      <c r="B206" s="73"/>
      <c r="C206" s="73"/>
      <c r="D206" s="73"/>
      <c r="E206" s="73"/>
      <c r="F206" s="74"/>
      <c r="G206" s="75"/>
    </row>
    <row r="207" spans="1:7" ht="35.1" customHeight="1">
      <c r="A207" s="73"/>
      <c r="B207" s="73"/>
      <c r="C207" s="73"/>
      <c r="D207" s="73"/>
      <c r="E207" s="73"/>
      <c r="F207" s="74"/>
      <c r="G207" s="75"/>
    </row>
    <row r="208" spans="1:7" ht="35.1" customHeight="1">
      <c r="A208" s="73"/>
      <c r="B208" s="73"/>
      <c r="C208" s="73"/>
      <c r="D208" s="73"/>
      <c r="E208" s="73"/>
      <c r="F208" s="74"/>
      <c r="G208" s="75"/>
    </row>
    <row r="209" spans="1:7" ht="35.1" customHeight="1">
      <c r="A209" s="73"/>
      <c r="B209" s="73"/>
      <c r="C209" s="73"/>
      <c r="D209" s="73"/>
      <c r="E209" s="73"/>
      <c r="F209" s="74"/>
      <c r="G209" s="75"/>
    </row>
    <row r="210" spans="1:7" ht="35.1" customHeight="1">
      <c r="A210" s="73"/>
      <c r="B210" s="73"/>
      <c r="C210" s="73"/>
      <c r="D210" s="73"/>
      <c r="E210" s="73"/>
      <c r="F210" s="74"/>
      <c r="G210" s="75"/>
    </row>
    <row r="211" spans="1:7" ht="35.1" customHeight="1">
      <c r="A211" s="73"/>
      <c r="B211" s="73"/>
      <c r="C211" s="73"/>
      <c r="D211" s="73"/>
      <c r="E211" s="73"/>
      <c r="F211" s="74"/>
      <c r="G211" s="75"/>
    </row>
    <row r="212" spans="1:7" ht="35.1" customHeight="1">
      <c r="A212" s="73"/>
      <c r="B212" s="73"/>
      <c r="C212" s="73"/>
      <c r="D212" s="73"/>
      <c r="E212" s="73"/>
      <c r="F212" s="74"/>
      <c r="G212" s="75"/>
    </row>
    <row r="213" spans="1:7" ht="35.1" customHeight="1">
      <c r="A213" s="73"/>
      <c r="B213" s="73"/>
      <c r="C213" s="73"/>
      <c r="D213" s="73"/>
      <c r="E213" s="73"/>
      <c r="F213" s="74"/>
      <c r="G213" s="75"/>
    </row>
    <row r="214" spans="1:7" ht="35.1" customHeight="1">
      <c r="A214" s="73"/>
      <c r="B214" s="73"/>
      <c r="C214" s="73"/>
      <c r="D214" s="73"/>
      <c r="E214" s="73"/>
      <c r="F214" s="74"/>
      <c r="G214" s="75"/>
    </row>
    <row r="215" spans="1:7" ht="35.1" customHeight="1">
      <c r="A215" s="73"/>
      <c r="B215" s="73"/>
      <c r="C215" s="73"/>
      <c r="D215" s="73"/>
      <c r="E215" s="73"/>
      <c r="F215" s="74"/>
      <c r="G215" s="75"/>
    </row>
    <row r="216" spans="1:7" ht="35.1" customHeight="1">
      <c r="A216" s="73"/>
      <c r="B216" s="73"/>
      <c r="C216" s="73"/>
      <c r="D216" s="73"/>
      <c r="E216" s="73"/>
      <c r="F216" s="74"/>
      <c r="G216" s="75"/>
    </row>
    <row r="217" spans="1:7" ht="35.1" customHeight="1">
      <c r="A217" s="73"/>
      <c r="B217" s="73"/>
      <c r="C217" s="73"/>
      <c r="D217" s="73"/>
      <c r="E217" s="73"/>
      <c r="F217" s="74"/>
      <c r="G217" s="75"/>
    </row>
    <row r="218" spans="1:7" ht="35.1" customHeight="1">
      <c r="A218" s="73"/>
      <c r="B218" s="73"/>
      <c r="C218" s="73"/>
      <c r="D218" s="73"/>
      <c r="E218" s="73"/>
      <c r="F218" s="74"/>
      <c r="G218" s="75"/>
    </row>
    <row r="219" spans="1:7" ht="35.1" customHeight="1">
      <c r="A219" s="73"/>
      <c r="B219" s="73"/>
      <c r="C219" s="73"/>
      <c r="D219" s="73"/>
      <c r="E219" s="73"/>
      <c r="F219" s="74"/>
      <c r="G219" s="75"/>
    </row>
    <row r="220" spans="1:7" ht="35.1" customHeight="1">
      <c r="A220" s="73"/>
      <c r="B220" s="73"/>
      <c r="C220" s="73"/>
      <c r="D220" s="73"/>
      <c r="E220" s="73"/>
      <c r="F220" s="74"/>
      <c r="G220" s="75"/>
    </row>
    <row r="221" spans="1:7" ht="35.1" customHeight="1">
      <c r="A221" s="73"/>
      <c r="B221" s="73"/>
      <c r="C221" s="73"/>
      <c r="D221" s="73"/>
      <c r="E221" s="73"/>
      <c r="F221" s="74"/>
      <c r="G221" s="75"/>
    </row>
    <row r="222" spans="1:7" ht="35.1" customHeight="1">
      <c r="A222" s="73"/>
      <c r="B222" s="73"/>
      <c r="C222" s="73"/>
      <c r="D222" s="73"/>
      <c r="E222" s="73"/>
      <c r="F222" s="74"/>
      <c r="G222" s="75"/>
    </row>
    <row r="223" spans="1:7" ht="35.1" customHeight="1">
      <c r="A223" s="73"/>
      <c r="B223" s="73"/>
      <c r="C223" s="73"/>
      <c r="D223" s="73"/>
      <c r="E223" s="73"/>
      <c r="F223" s="74"/>
      <c r="G223" s="75"/>
    </row>
    <row r="224" spans="1:7" ht="35.1" customHeight="1">
      <c r="A224" s="73"/>
      <c r="B224" s="73"/>
      <c r="C224" s="73"/>
      <c r="D224" s="73"/>
      <c r="E224" s="73"/>
      <c r="F224" s="74"/>
      <c r="G224" s="75"/>
    </row>
    <row r="225" spans="1:7" ht="35.1" customHeight="1">
      <c r="A225" s="73"/>
      <c r="B225" s="73"/>
      <c r="C225" s="73"/>
      <c r="D225" s="73"/>
      <c r="E225" s="73"/>
      <c r="F225" s="74"/>
      <c r="G225" s="75"/>
    </row>
    <row r="226" spans="1:7" ht="35.1" customHeight="1">
      <c r="A226" s="73"/>
      <c r="B226" s="73"/>
      <c r="C226" s="73"/>
      <c r="D226" s="73"/>
      <c r="E226" s="73"/>
      <c r="F226" s="74"/>
      <c r="G226" s="75"/>
    </row>
    <row r="227" spans="1:7" ht="35.1" customHeight="1">
      <c r="A227" s="73"/>
      <c r="B227" s="73"/>
      <c r="C227" s="73"/>
      <c r="D227" s="73"/>
      <c r="E227" s="73"/>
      <c r="F227" s="74"/>
      <c r="G227" s="75"/>
    </row>
    <row r="228" spans="1:7" ht="35.1" customHeight="1">
      <c r="A228" s="73"/>
      <c r="B228" s="73"/>
      <c r="C228" s="73"/>
      <c r="D228" s="73"/>
      <c r="E228" s="73"/>
      <c r="F228" s="74"/>
      <c r="G228" s="75"/>
    </row>
    <row r="229" spans="1:7" ht="35.1" customHeight="1">
      <c r="A229" s="73"/>
      <c r="B229" s="73"/>
      <c r="C229" s="73"/>
      <c r="D229" s="73"/>
      <c r="E229" s="73"/>
      <c r="F229" s="74"/>
      <c r="G229" s="75"/>
    </row>
    <row r="230" spans="1:7" ht="35.1" customHeight="1">
      <c r="A230" s="73"/>
      <c r="B230" s="73"/>
      <c r="C230" s="73"/>
      <c r="D230" s="73"/>
      <c r="E230" s="73"/>
      <c r="F230" s="74"/>
      <c r="G230" s="75"/>
    </row>
    <row r="231" spans="1:7" ht="35.1" customHeight="1">
      <c r="A231" s="73"/>
      <c r="B231" s="73"/>
      <c r="C231" s="73"/>
      <c r="D231" s="73"/>
      <c r="E231" s="73"/>
      <c r="F231" s="74"/>
      <c r="G231" s="75"/>
    </row>
    <row r="232" spans="1:7" ht="35.1" customHeight="1">
      <c r="A232" s="73"/>
      <c r="B232" s="73"/>
      <c r="C232" s="73"/>
      <c r="D232" s="73"/>
      <c r="E232" s="73"/>
      <c r="F232" s="74"/>
      <c r="G232" s="75"/>
    </row>
    <row r="233" spans="1:7" ht="35.1" customHeight="1">
      <c r="A233" s="73"/>
      <c r="B233" s="73"/>
      <c r="C233" s="73"/>
      <c r="D233" s="73"/>
      <c r="E233" s="73"/>
      <c r="F233" s="74"/>
      <c r="G233" s="75"/>
    </row>
    <row r="234" spans="1:7" ht="35.1" customHeight="1">
      <c r="A234" s="73"/>
      <c r="B234" s="73"/>
      <c r="C234" s="73"/>
      <c r="D234" s="73"/>
      <c r="E234" s="73"/>
      <c r="F234" s="74"/>
      <c r="G234" s="75"/>
    </row>
    <row r="235" spans="1:7" ht="35.1" customHeight="1">
      <c r="A235" s="73"/>
      <c r="B235" s="73"/>
      <c r="C235" s="73"/>
      <c r="D235" s="73"/>
      <c r="E235" s="73"/>
      <c r="F235" s="74"/>
      <c r="G235" s="75"/>
    </row>
    <row r="236" spans="1:7" ht="35.1" customHeight="1">
      <c r="A236" s="73"/>
      <c r="B236" s="73"/>
      <c r="C236" s="73"/>
      <c r="D236" s="73"/>
      <c r="E236" s="73"/>
      <c r="F236" s="74"/>
      <c r="G236" s="75"/>
    </row>
    <row r="237" spans="1:7" ht="35.1" customHeight="1">
      <c r="A237" s="73"/>
      <c r="B237" s="73"/>
      <c r="C237" s="73"/>
      <c r="D237" s="73"/>
      <c r="E237" s="73"/>
      <c r="F237" s="74"/>
      <c r="G237" s="75"/>
    </row>
    <row r="238" spans="1:7" ht="35.1" customHeight="1">
      <c r="A238" s="73"/>
      <c r="B238" s="73"/>
      <c r="C238" s="73"/>
      <c r="D238" s="73"/>
      <c r="E238" s="73"/>
      <c r="F238" s="74"/>
      <c r="G238" s="75"/>
    </row>
    <row r="239" spans="1:7" ht="35.1" customHeight="1">
      <c r="A239" s="73"/>
      <c r="B239" s="73"/>
      <c r="C239" s="73"/>
      <c r="D239" s="73"/>
      <c r="E239" s="73"/>
      <c r="F239" s="74"/>
      <c r="G239" s="75"/>
    </row>
    <row r="240" spans="1:7" ht="35.1" customHeight="1">
      <c r="A240" s="73"/>
      <c r="B240" s="73"/>
      <c r="C240" s="73"/>
      <c r="D240" s="73"/>
      <c r="E240" s="73"/>
      <c r="F240" s="74"/>
      <c r="G240" s="75"/>
    </row>
    <row r="241" spans="1:7" ht="35.1" customHeight="1">
      <c r="A241" s="73"/>
      <c r="B241" s="73"/>
      <c r="C241" s="73"/>
      <c r="D241" s="73"/>
      <c r="E241" s="73"/>
      <c r="F241" s="74"/>
      <c r="G241" s="75"/>
    </row>
    <row r="242" spans="1:7" ht="35.1" customHeight="1">
      <c r="A242" s="73"/>
      <c r="B242" s="73"/>
      <c r="C242" s="73"/>
      <c r="D242" s="73"/>
      <c r="E242" s="73"/>
      <c r="F242" s="74"/>
      <c r="G242" s="75"/>
    </row>
    <row r="243" spans="1:7" ht="35.1" customHeight="1">
      <c r="A243" s="73"/>
      <c r="B243" s="73"/>
      <c r="C243" s="73"/>
      <c r="D243" s="73"/>
      <c r="E243" s="73"/>
      <c r="F243" s="74"/>
      <c r="G243" s="75"/>
    </row>
    <row r="244" spans="1:7" ht="35.1" customHeight="1">
      <c r="A244" s="73"/>
      <c r="B244" s="73"/>
      <c r="C244" s="73"/>
      <c r="D244" s="73"/>
      <c r="E244" s="73"/>
      <c r="F244" s="74"/>
      <c r="G244" s="75"/>
    </row>
    <row r="245" spans="1:7" ht="35.1" customHeight="1">
      <c r="A245" s="73"/>
      <c r="B245" s="73"/>
      <c r="C245" s="73"/>
      <c r="D245" s="73"/>
      <c r="E245" s="73"/>
      <c r="F245" s="74"/>
      <c r="G245" s="75"/>
    </row>
    <row r="246" spans="1:7" ht="35.1" customHeight="1">
      <c r="A246" s="73"/>
      <c r="B246" s="73"/>
      <c r="C246" s="73"/>
      <c r="D246" s="73"/>
      <c r="E246" s="73"/>
      <c r="F246" s="74"/>
      <c r="G246" s="75"/>
    </row>
    <row r="247" spans="1:7" ht="35.1" customHeight="1">
      <c r="A247" s="73"/>
      <c r="B247" s="73"/>
      <c r="C247" s="73"/>
      <c r="D247" s="73"/>
      <c r="E247" s="73"/>
      <c r="F247" s="74"/>
      <c r="G247" s="75"/>
    </row>
    <row r="248" spans="1:7" ht="35.1" customHeight="1">
      <c r="A248" s="73"/>
      <c r="B248" s="73"/>
      <c r="C248" s="73"/>
      <c r="D248" s="73"/>
      <c r="E248" s="73"/>
      <c r="F248" s="74"/>
      <c r="G248" s="75"/>
    </row>
    <row r="249" spans="1:7" ht="35.1" customHeight="1">
      <c r="A249" s="73"/>
      <c r="B249" s="73"/>
      <c r="C249" s="73"/>
      <c r="D249" s="73"/>
      <c r="E249" s="73"/>
      <c r="F249" s="74"/>
      <c r="G249" s="75"/>
    </row>
    <row r="250" spans="1:7" ht="35.1" customHeight="1">
      <c r="A250" s="73"/>
      <c r="B250" s="73"/>
      <c r="C250" s="73"/>
      <c r="D250" s="73"/>
      <c r="E250" s="73"/>
      <c r="F250" s="74"/>
      <c r="G250" s="75"/>
    </row>
    <row r="251" spans="1:7" ht="35.1" customHeight="1">
      <c r="A251" s="73"/>
      <c r="B251" s="73"/>
      <c r="C251" s="73"/>
      <c r="D251" s="73"/>
      <c r="E251" s="73"/>
      <c r="F251" s="74"/>
      <c r="G251" s="75"/>
    </row>
    <row r="252" spans="1:7" ht="35.1" customHeight="1">
      <c r="A252" s="73"/>
      <c r="B252" s="73"/>
      <c r="C252" s="73"/>
      <c r="D252" s="73"/>
      <c r="E252" s="73"/>
      <c r="F252" s="74"/>
      <c r="G252" s="75"/>
    </row>
    <row r="253" spans="1:7" ht="35.1" customHeight="1">
      <c r="A253" s="73"/>
      <c r="B253" s="73"/>
      <c r="C253" s="73"/>
      <c r="D253" s="73"/>
      <c r="E253" s="73"/>
      <c r="F253" s="74"/>
      <c r="G253" s="75"/>
    </row>
    <row r="254" spans="1:7" ht="35.1" customHeight="1">
      <c r="A254" s="73"/>
      <c r="B254" s="73"/>
      <c r="C254" s="73"/>
      <c r="D254" s="73"/>
      <c r="E254" s="73"/>
      <c r="F254" s="74"/>
      <c r="G254" s="75"/>
    </row>
    <row r="255" spans="1:7" ht="35.1" customHeight="1">
      <c r="A255" s="73"/>
      <c r="B255" s="73"/>
      <c r="C255" s="73"/>
      <c r="D255" s="73"/>
      <c r="E255" s="73"/>
      <c r="F255" s="74"/>
      <c r="G255" s="75"/>
    </row>
    <row r="256" spans="1:7" ht="35.1" customHeight="1">
      <c r="A256" s="73"/>
      <c r="B256" s="73"/>
      <c r="C256" s="73"/>
      <c r="D256" s="73"/>
      <c r="E256" s="73"/>
      <c r="F256" s="74"/>
      <c r="G256" s="75"/>
    </row>
    <row r="257" spans="1:7" ht="35.1" customHeight="1">
      <c r="A257" s="73"/>
      <c r="B257" s="73"/>
      <c r="C257" s="73"/>
      <c r="D257" s="73"/>
      <c r="E257" s="73"/>
      <c r="F257" s="74"/>
      <c r="G257" s="75"/>
    </row>
    <row r="258" spans="1:7" ht="35.1" customHeight="1">
      <c r="A258" s="73"/>
      <c r="B258" s="73"/>
      <c r="C258" s="73"/>
      <c r="D258" s="73"/>
      <c r="E258" s="73"/>
      <c r="F258" s="74"/>
      <c r="G258" s="75"/>
    </row>
    <row r="259" spans="1:7" ht="35.1" customHeight="1">
      <c r="A259" s="73"/>
      <c r="B259" s="73"/>
      <c r="C259" s="73"/>
      <c r="D259" s="73"/>
      <c r="E259" s="73"/>
      <c r="F259" s="74"/>
      <c r="G259" s="75"/>
    </row>
    <row r="260" spans="1:7" ht="35.1" customHeight="1">
      <c r="A260" s="73"/>
      <c r="B260" s="73"/>
      <c r="C260" s="73"/>
      <c r="D260" s="73"/>
      <c r="E260" s="73"/>
      <c r="F260" s="74"/>
      <c r="G260" s="75"/>
    </row>
    <row r="261" spans="1:7" ht="35.1" customHeight="1">
      <c r="A261" s="73"/>
      <c r="B261" s="73"/>
      <c r="C261" s="73"/>
      <c r="D261" s="73"/>
      <c r="E261" s="73"/>
      <c r="F261" s="74"/>
      <c r="G261" s="75"/>
    </row>
    <row r="262" spans="1:7" ht="35.1" customHeight="1">
      <c r="A262" s="73"/>
      <c r="B262" s="73"/>
      <c r="C262" s="73"/>
      <c r="D262" s="73"/>
      <c r="E262" s="73"/>
      <c r="F262" s="74"/>
      <c r="G262" s="75"/>
    </row>
    <row r="263" spans="1:7" ht="35.1" customHeight="1">
      <c r="A263" s="73"/>
      <c r="B263" s="73"/>
      <c r="C263" s="73"/>
      <c r="D263" s="73"/>
      <c r="E263" s="73"/>
      <c r="F263" s="74"/>
      <c r="G263" s="75"/>
    </row>
    <row r="264" spans="1:7" ht="35.1" customHeight="1">
      <c r="A264" s="73"/>
      <c r="B264" s="73"/>
      <c r="C264" s="73"/>
      <c r="D264" s="73"/>
      <c r="E264" s="73"/>
      <c r="F264" s="74"/>
      <c r="G264" s="75"/>
    </row>
    <row r="265" spans="1:7" ht="35.1" customHeight="1">
      <c r="A265" s="73"/>
      <c r="B265" s="73"/>
      <c r="C265" s="73"/>
      <c r="D265" s="73"/>
      <c r="E265" s="73"/>
      <c r="F265" s="74"/>
      <c r="G265" s="75"/>
    </row>
    <row r="266" spans="1:7" ht="35.1" customHeight="1">
      <c r="A266" s="73"/>
      <c r="B266" s="73"/>
      <c r="C266" s="73"/>
      <c r="D266" s="73"/>
      <c r="E266" s="73"/>
      <c r="F266" s="74"/>
      <c r="G266" s="75"/>
    </row>
    <row r="267" spans="1:7" ht="35.1" customHeight="1">
      <c r="A267" s="73"/>
      <c r="B267" s="73"/>
      <c r="C267" s="73"/>
      <c r="D267" s="73"/>
      <c r="E267" s="73"/>
      <c r="F267" s="74"/>
      <c r="G267" s="75"/>
    </row>
    <row r="268" spans="1:7" ht="35.1" customHeight="1">
      <c r="A268" s="73"/>
      <c r="B268" s="73"/>
      <c r="C268" s="73"/>
      <c r="D268" s="73"/>
      <c r="E268" s="73"/>
      <c r="F268" s="74"/>
      <c r="G268" s="75"/>
    </row>
    <row r="269" spans="1:7" ht="35.1" customHeight="1">
      <c r="A269" s="73"/>
      <c r="B269" s="73"/>
      <c r="C269" s="73"/>
      <c r="D269" s="73"/>
      <c r="E269" s="73"/>
      <c r="F269" s="74"/>
      <c r="G269" s="75"/>
    </row>
    <row r="270" spans="1:7" ht="35.1" customHeight="1">
      <c r="A270" s="73"/>
      <c r="B270" s="73"/>
      <c r="C270" s="73"/>
      <c r="D270" s="73"/>
      <c r="E270" s="73"/>
      <c r="F270" s="74"/>
      <c r="G270" s="75"/>
    </row>
    <row r="271" spans="1:7" ht="35.1" customHeight="1">
      <c r="A271" s="73"/>
      <c r="B271" s="73"/>
      <c r="C271" s="73"/>
      <c r="D271" s="73"/>
      <c r="E271" s="73"/>
      <c r="F271" s="74"/>
      <c r="G271" s="75"/>
    </row>
    <row r="272" spans="1:7" ht="35.1" customHeight="1">
      <c r="A272" s="73"/>
      <c r="B272" s="73"/>
      <c r="C272" s="73"/>
      <c r="D272" s="73"/>
      <c r="E272" s="73"/>
      <c r="F272" s="74"/>
      <c r="G272" s="75"/>
    </row>
    <row r="273" spans="1:7" ht="35.1" customHeight="1">
      <c r="A273" s="73"/>
      <c r="B273" s="73"/>
      <c r="C273" s="73"/>
      <c r="D273" s="73"/>
      <c r="E273" s="73"/>
      <c r="F273" s="74"/>
      <c r="G273" s="75"/>
    </row>
    <row r="274" spans="1:7" ht="35.1" customHeight="1">
      <c r="A274" s="73"/>
      <c r="B274" s="73"/>
      <c r="C274" s="73"/>
      <c r="D274" s="73"/>
      <c r="E274" s="73"/>
      <c r="F274" s="74"/>
      <c r="G274" s="75"/>
    </row>
    <row r="275" spans="1:7" ht="35.1" customHeight="1">
      <c r="A275" s="73"/>
      <c r="B275" s="73"/>
      <c r="C275" s="73"/>
      <c r="D275" s="73"/>
      <c r="E275" s="73"/>
      <c r="F275" s="74"/>
      <c r="G275" s="75"/>
    </row>
    <row r="276" spans="1:7" ht="35.1" customHeight="1">
      <c r="A276" s="73"/>
      <c r="B276" s="73"/>
      <c r="C276" s="73"/>
      <c r="D276" s="73"/>
      <c r="E276" s="73"/>
      <c r="F276" s="74"/>
      <c r="G276" s="75"/>
    </row>
    <row r="277" spans="1:7" ht="35.1" customHeight="1">
      <c r="A277" s="73"/>
      <c r="B277" s="73"/>
      <c r="C277" s="73"/>
      <c r="D277" s="73"/>
      <c r="E277" s="73"/>
      <c r="F277" s="74"/>
      <c r="G277" s="75"/>
    </row>
    <row r="278" spans="1:7" ht="35.1" customHeight="1">
      <c r="A278" s="73"/>
      <c r="B278" s="73"/>
      <c r="C278" s="73"/>
      <c r="D278" s="73"/>
      <c r="E278" s="73"/>
      <c r="F278" s="74"/>
      <c r="G278" s="75"/>
    </row>
    <row r="279" spans="1:7" ht="35.1" customHeight="1">
      <c r="A279" s="73"/>
      <c r="B279" s="73"/>
      <c r="C279" s="73"/>
      <c r="D279" s="73"/>
      <c r="E279" s="73"/>
      <c r="F279" s="74"/>
      <c r="G279" s="75"/>
    </row>
    <row r="280" spans="1:7" ht="35.1" customHeight="1">
      <c r="A280" s="73"/>
      <c r="B280" s="73"/>
      <c r="C280" s="73"/>
      <c r="D280" s="73"/>
      <c r="E280" s="73"/>
      <c r="F280" s="74"/>
      <c r="G280" s="75"/>
    </row>
    <row r="281" spans="1:7" ht="35.1" customHeight="1">
      <c r="A281" s="73"/>
      <c r="B281" s="73"/>
      <c r="C281" s="73"/>
      <c r="D281" s="73"/>
      <c r="E281" s="73"/>
      <c r="F281" s="74"/>
      <c r="G281" s="75"/>
    </row>
    <row r="282" spans="1:7" ht="35.1" customHeight="1">
      <c r="A282" s="73"/>
      <c r="B282" s="73"/>
      <c r="C282" s="73"/>
      <c r="D282" s="73"/>
      <c r="E282" s="73"/>
      <c r="F282" s="74"/>
      <c r="G282" s="75"/>
    </row>
    <row r="283" spans="1:7" ht="35.1" customHeight="1">
      <c r="A283" s="73"/>
      <c r="B283" s="73"/>
      <c r="C283" s="73"/>
      <c r="D283" s="73"/>
      <c r="E283" s="73"/>
      <c r="F283" s="74"/>
      <c r="G283" s="75"/>
    </row>
    <row r="284" spans="1:7" ht="35.1" customHeight="1">
      <c r="A284" s="73"/>
      <c r="B284" s="73"/>
      <c r="C284" s="73"/>
      <c r="D284" s="73"/>
      <c r="E284" s="73"/>
      <c r="F284" s="74"/>
      <c r="G284" s="75"/>
    </row>
    <row r="285" spans="1:7" ht="35.1" customHeight="1">
      <c r="A285" s="73"/>
      <c r="B285" s="73"/>
      <c r="C285" s="73"/>
      <c r="D285" s="73"/>
      <c r="E285" s="73"/>
      <c r="F285" s="74"/>
      <c r="G285" s="75"/>
    </row>
    <row r="286" spans="1:7" ht="35.1" customHeight="1">
      <c r="A286" s="73"/>
      <c r="B286" s="73"/>
      <c r="C286" s="73"/>
      <c r="D286" s="73"/>
      <c r="E286" s="73"/>
      <c r="F286" s="74"/>
      <c r="G286" s="75"/>
    </row>
    <row r="287" spans="1:7" ht="35.1" customHeight="1">
      <c r="A287" s="73"/>
      <c r="B287" s="73"/>
      <c r="C287" s="73"/>
      <c r="D287" s="73"/>
      <c r="E287" s="73"/>
      <c r="F287" s="74"/>
      <c r="G287" s="75"/>
    </row>
    <row r="288" spans="1:7" ht="35.1" customHeight="1">
      <c r="A288" s="73"/>
      <c r="B288" s="73"/>
      <c r="C288" s="73"/>
      <c r="D288" s="73"/>
      <c r="E288" s="73"/>
      <c r="F288" s="74"/>
      <c r="G288" s="75"/>
    </row>
    <row r="289" spans="1:7" ht="35.1" customHeight="1">
      <c r="A289" s="73"/>
      <c r="B289" s="73"/>
      <c r="C289" s="73"/>
      <c r="D289" s="73"/>
      <c r="E289" s="73"/>
      <c r="F289" s="74"/>
      <c r="G289" s="75"/>
    </row>
    <row r="290" spans="1:7" ht="35.1" customHeight="1">
      <c r="A290" s="73"/>
      <c r="B290" s="73"/>
      <c r="C290" s="73"/>
      <c r="D290" s="73"/>
      <c r="E290" s="73"/>
      <c r="F290" s="74"/>
      <c r="G290" s="75"/>
    </row>
    <row r="291" spans="1:7" ht="35.1" customHeight="1">
      <c r="A291" s="73"/>
      <c r="B291" s="73"/>
      <c r="C291" s="73"/>
      <c r="D291" s="73"/>
      <c r="E291" s="73"/>
      <c r="F291" s="74"/>
      <c r="G291" s="75"/>
    </row>
    <row r="292" spans="1:7" ht="35.1" customHeight="1">
      <c r="A292" s="73"/>
      <c r="B292" s="73"/>
      <c r="C292" s="73"/>
      <c r="D292" s="73"/>
      <c r="E292" s="73"/>
      <c r="F292" s="74"/>
      <c r="G292" s="75"/>
    </row>
    <row r="293" spans="1:7" ht="35.1" customHeight="1">
      <c r="A293" s="73"/>
      <c r="B293" s="73"/>
      <c r="C293" s="73"/>
      <c r="D293" s="73"/>
      <c r="E293" s="73"/>
      <c r="F293" s="74"/>
      <c r="G293" s="75"/>
    </row>
    <row r="294" spans="1:7" ht="35.1" customHeight="1">
      <c r="A294" s="73"/>
      <c r="B294" s="73"/>
      <c r="C294" s="73"/>
      <c r="D294" s="73"/>
      <c r="E294" s="73"/>
      <c r="F294" s="74"/>
      <c r="G294" s="75"/>
    </row>
    <row r="295" spans="1:7" ht="35.1" customHeight="1">
      <c r="A295" s="73"/>
      <c r="B295" s="73"/>
      <c r="C295" s="73"/>
      <c r="D295" s="73"/>
      <c r="E295" s="73"/>
      <c r="F295" s="74"/>
      <c r="G295" s="75"/>
    </row>
    <row r="296" spans="1:7" ht="35.1" customHeight="1">
      <c r="A296" s="73"/>
      <c r="B296" s="73"/>
      <c r="C296" s="73"/>
      <c r="D296" s="73"/>
      <c r="E296" s="73"/>
      <c r="F296" s="74"/>
      <c r="G296" s="75"/>
    </row>
    <row r="297" spans="1:7" ht="35.1" customHeight="1">
      <c r="A297" s="73"/>
      <c r="B297" s="73"/>
      <c r="C297" s="73"/>
      <c r="D297" s="73"/>
      <c r="E297" s="73"/>
      <c r="F297" s="74"/>
      <c r="G297" s="75"/>
    </row>
    <row r="298" spans="1:7" ht="35.1" customHeight="1">
      <c r="A298" s="73"/>
      <c r="B298" s="73"/>
      <c r="C298" s="73"/>
      <c r="D298" s="73"/>
      <c r="E298" s="73"/>
      <c r="F298" s="74"/>
      <c r="G298" s="75"/>
    </row>
    <row r="299" spans="1:7" ht="35.1" customHeight="1">
      <c r="A299" s="73"/>
      <c r="B299" s="73"/>
      <c r="C299" s="73"/>
      <c r="D299" s="73"/>
      <c r="E299" s="73"/>
      <c r="F299" s="74"/>
      <c r="G299" s="75"/>
    </row>
    <row r="300" spans="1:7" ht="35.1" customHeight="1">
      <c r="A300" s="73"/>
      <c r="B300" s="73"/>
      <c r="C300" s="73"/>
      <c r="D300" s="73"/>
      <c r="E300" s="73"/>
      <c r="F300" s="74"/>
      <c r="G300" s="75"/>
    </row>
    <row r="301" spans="1:7" ht="35.1" customHeight="1">
      <c r="A301" s="73"/>
      <c r="B301" s="73"/>
      <c r="C301" s="73"/>
      <c r="D301" s="73"/>
      <c r="E301" s="73"/>
      <c r="F301" s="74"/>
      <c r="G301" s="75"/>
    </row>
    <row r="302" spans="1:7" ht="35.1" customHeight="1">
      <c r="A302" s="73"/>
      <c r="B302" s="73"/>
      <c r="C302" s="73"/>
      <c r="D302" s="73"/>
      <c r="E302" s="73"/>
      <c r="F302" s="74"/>
      <c r="G302" s="75"/>
    </row>
    <row r="303" spans="1:7" ht="35.1" customHeight="1">
      <c r="A303" s="73"/>
      <c r="B303" s="73"/>
      <c r="C303" s="73"/>
      <c r="D303" s="73"/>
      <c r="E303" s="73"/>
      <c r="F303" s="74"/>
      <c r="G303" s="75"/>
    </row>
    <row r="304" spans="1:7" ht="35.1" customHeight="1">
      <c r="A304" s="73"/>
      <c r="B304" s="73"/>
      <c r="C304" s="73"/>
      <c r="D304" s="73"/>
      <c r="E304" s="73"/>
      <c r="F304" s="74"/>
      <c r="G304" s="75"/>
    </row>
    <row r="305" spans="1:7" ht="13.5">
      <c r="A305" s="73"/>
      <c r="B305" s="73"/>
      <c r="C305" s="73"/>
      <c r="D305" s="73"/>
      <c r="E305" s="73"/>
      <c r="F305" s="74"/>
      <c r="G305" s="75"/>
    </row>
    <row r="306" spans="1:7" ht="13.5">
      <c r="A306" s="73"/>
      <c r="B306" s="73"/>
      <c r="C306" s="73"/>
      <c r="D306" s="73"/>
      <c r="E306" s="73"/>
      <c r="F306" s="74"/>
      <c r="G306" s="75"/>
    </row>
    <row r="307" spans="1:7" ht="13.5">
      <c r="A307" s="73"/>
      <c r="B307" s="73"/>
      <c r="C307" s="73"/>
      <c r="D307" s="73"/>
      <c r="E307" s="73"/>
      <c r="F307" s="74"/>
      <c r="G307" s="75"/>
    </row>
    <row r="308" spans="1:7" ht="13.5">
      <c r="A308" s="73"/>
      <c r="B308" s="73"/>
      <c r="C308" s="73"/>
      <c r="D308" s="73"/>
      <c r="E308" s="73"/>
      <c r="F308" s="74"/>
      <c r="G308" s="75"/>
    </row>
    <row r="309" spans="1:7" ht="13.5">
      <c r="A309" s="73"/>
      <c r="B309" s="73"/>
      <c r="C309" s="73"/>
      <c r="D309" s="73"/>
      <c r="E309" s="73"/>
      <c r="F309" s="74"/>
      <c r="G309" s="75"/>
    </row>
    <row r="310" spans="1:7" ht="13.5">
      <c r="A310" s="73"/>
      <c r="B310" s="73"/>
      <c r="C310" s="73"/>
      <c r="D310" s="73"/>
      <c r="E310" s="73"/>
      <c r="F310" s="74"/>
      <c r="G310" s="75"/>
    </row>
    <row r="311" spans="1:7" ht="13.5">
      <c r="A311" s="73"/>
      <c r="B311" s="73"/>
      <c r="C311" s="73"/>
      <c r="D311" s="73"/>
      <c r="E311" s="73"/>
      <c r="F311" s="74"/>
      <c r="G311" s="75"/>
    </row>
    <row r="312" spans="1:7" ht="13.5">
      <c r="A312" s="73"/>
      <c r="B312" s="73"/>
      <c r="C312" s="73"/>
      <c r="D312" s="73"/>
      <c r="E312" s="73"/>
      <c r="F312" s="74"/>
      <c r="G312" s="75"/>
    </row>
    <row r="313" spans="1:7" ht="13.5">
      <c r="A313" s="73"/>
      <c r="B313" s="73"/>
      <c r="C313" s="73"/>
      <c r="D313" s="73"/>
      <c r="E313" s="73"/>
      <c r="F313" s="74"/>
      <c r="G313" s="75"/>
    </row>
    <row r="314" spans="1:7" ht="13.5">
      <c r="A314" s="73"/>
      <c r="B314" s="73"/>
      <c r="C314" s="73"/>
      <c r="D314" s="73"/>
      <c r="E314" s="73"/>
      <c r="F314" s="74"/>
      <c r="G314" s="75"/>
    </row>
    <row r="315" spans="1:7" ht="13.5">
      <c r="A315" s="73"/>
      <c r="B315" s="73"/>
      <c r="C315" s="73"/>
      <c r="D315" s="73"/>
      <c r="E315" s="73"/>
      <c r="F315" s="74"/>
      <c r="G315" s="75"/>
    </row>
    <row r="316" spans="1:7" ht="13.5">
      <c r="A316" s="73"/>
      <c r="B316" s="73"/>
      <c r="C316" s="73"/>
      <c r="D316" s="73"/>
      <c r="E316" s="73"/>
      <c r="F316" s="74"/>
      <c r="G316" s="75"/>
    </row>
    <row r="317" spans="1:7" ht="13.5">
      <c r="A317" s="73"/>
      <c r="B317" s="73"/>
      <c r="C317" s="73"/>
      <c r="D317" s="73"/>
      <c r="E317" s="73"/>
      <c r="F317" s="74"/>
      <c r="G317" s="75"/>
    </row>
    <row r="318" spans="1:7" ht="13.5">
      <c r="A318" s="73"/>
      <c r="B318" s="73"/>
      <c r="C318" s="73"/>
      <c r="D318" s="73"/>
      <c r="E318" s="73"/>
      <c r="F318" s="74"/>
      <c r="G318" s="75"/>
    </row>
    <row r="319" spans="1:7" ht="13.5">
      <c r="A319" s="73"/>
      <c r="B319" s="73"/>
      <c r="C319" s="73"/>
      <c r="D319" s="73"/>
      <c r="E319" s="73"/>
      <c r="F319" s="74"/>
      <c r="G319" s="75"/>
    </row>
    <row r="320" spans="1:7" ht="13.5">
      <c r="A320" s="73"/>
      <c r="B320" s="73"/>
      <c r="C320" s="73"/>
      <c r="D320" s="73"/>
      <c r="E320" s="73"/>
      <c r="F320" s="74"/>
      <c r="G320" s="75"/>
    </row>
    <row r="321" spans="1:7" ht="13.5">
      <c r="A321" s="73"/>
      <c r="B321" s="73"/>
      <c r="C321" s="73"/>
      <c r="D321" s="73"/>
      <c r="E321" s="73"/>
      <c r="F321" s="74"/>
      <c r="G321" s="75"/>
    </row>
    <row r="322" spans="1:7" ht="13.5">
      <c r="A322" s="73"/>
      <c r="B322" s="73"/>
      <c r="C322" s="73"/>
      <c r="D322" s="73"/>
      <c r="E322" s="73"/>
      <c r="F322" s="74"/>
      <c r="G322" s="75"/>
    </row>
    <row r="323" spans="1:7" ht="13.5">
      <c r="A323" s="73"/>
      <c r="B323" s="73"/>
      <c r="C323" s="73"/>
      <c r="D323" s="73"/>
      <c r="E323" s="73"/>
      <c r="F323" s="74"/>
      <c r="G323" s="75"/>
    </row>
    <row r="324" spans="1:7" ht="13.5">
      <c r="A324" s="73"/>
      <c r="B324" s="73"/>
      <c r="C324" s="73"/>
      <c r="D324" s="73"/>
      <c r="E324" s="73"/>
      <c r="F324" s="74"/>
      <c r="G324" s="75"/>
    </row>
    <row r="325" spans="1:7" ht="13.5">
      <c r="A325" s="73"/>
      <c r="B325" s="73"/>
      <c r="C325" s="73"/>
      <c r="D325" s="73"/>
      <c r="E325" s="73"/>
      <c r="F325" s="74"/>
      <c r="G325" s="75"/>
    </row>
    <row r="326" spans="1:7" ht="13.5">
      <c r="A326" s="73"/>
      <c r="B326" s="73"/>
      <c r="C326" s="73"/>
      <c r="D326" s="73"/>
      <c r="E326" s="73"/>
      <c r="F326" s="74"/>
      <c r="G326" s="75"/>
    </row>
    <row r="327" spans="1:7" ht="13.5">
      <c r="A327" s="73"/>
      <c r="B327" s="73"/>
      <c r="C327" s="73"/>
      <c r="D327" s="73"/>
      <c r="E327" s="73"/>
      <c r="F327" s="74"/>
      <c r="G327" s="75"/>
    </row>
    <row r="328" spans="1:7" ht="13.5">
      <c r="A328" s="73"/>
      <c r="B328" s="73"/>
      <c r="C328" s="73"/>
      <c r="D328" s="73"/>
      <c r="E328" s="73"/>
      <c r="F328" s="74"/>
      <c r="G328" s="75"/>
    </row>
    <row r="329" spans="1:7" ht="13.5">
      <c r="A329" s="73"/>
      <c r="B329" s="73"/>
      <c r="C329" s="73"/>
      <c r="D329" s="73"/>
      <c r="E329" s="73"/>
      <c r="F329" s="74"/>
      <c r="G329" s="75"/>
    </row>
    <row r="330" spans="1:7" ht="13.5">
      <c r="A330" s="73"/>
      <c r="B330" s="73"/>
      <c r="C330" s="73"/>
      <c r="D330" s="73"/>
      <c r="E330" s="73"/>
      <c r="F330" s="74"/>
      <c r="G330" s="75"/>
    </row>
    <row r="331" spans="1:7" ht="13.5">
      <c r="A331" s="73"/>
      <c r="B331" s="73"/>
      <c r="C331" s="73"/>
      <c r="D331" s="73"/>
      <c r="E331" s="73"/>
      <c r="F331" s="74"/>
      <c r="G331" s="75"/>
    </row>
    <row r="332" spans="1:7" ht="13.5">
      <c r="A332" s="73"/>
      <c r="B332" s="73"/>
      <c r="C332" s="73"/>
      <c r="D332" s="73"/>
      <c r="E332" s="73"/>
      <c r="F332" s="74"/>
      <c r="G332" s="75"/>
    </row>
    <row r="333" spans="1:7" ht="13.5">
      <c r="A333" s="73"/>
      <c r="B333" s="73"/>
      <c r="C333" s="73"/>
      <c r="D333" s="73"/>
      <c r="E333" s="73"/>
      <c r="F333" s="74"/>
      <c r="G333" s="75"/>
    </row>
    <row r="334" spans="1:7" ht="13.5">
      <c r="A334" s="73"/>
      <c r="B334" s="73"/>
      <c r="C334" s="73"/>
      <c r="D334" s="73"/>
      <c r="E334" s="73"/>
      <c r="F334" s="74"/>
      <c r="G334" s="75"/>
    </row>
    <row r="335" spans="1:7" ht="13.5">
      <c r="A335" s="73"/>
      <c r="B335" s="73"/>
      <c r="C335" s="73"/>
      <c r="D335" s="73"/>
      <c r="E335" s="73"/>
      <c r="F335" s="74"/>
      <c r="G335" s="75"/>
    </row>
    <row r="336" spans="1:7" ht="13.5">
      <c r="A336" s="73"/>
      <c r="B336" s="73"/>
      <c r="C336" s="73"/>
      <c r="D336" s="73"/>
      <c r="E336" s="73"/>
      <c r="F336" s="74"/>
      <c r="G336" s="75"/>
    </row>
    <row r="337" spans="1:7" ht="13.5">
      <c r="A337" s="73"/>
      <c r="B337" s="73"/>
      <c r="C337" s="73"/>
      <c r="D337" s="73"/>
      <c r="E337" s="73"/>
      <c r="F337" s="74"/>
      <c r="G337" s="75"/>
    </row>
    <row r="338" spans="1:7" ht="13.5">
      <c r="A338" s="73"/>
      <c r="B338" s="73"/>
      <c r="C338" s="73"/>
      <c r="D338" s="73"/>
      <c r="E338" s="73"/>
      <c r="F338" s="74"/>
      <c r="G338" s="75"/>
    </row>
    <row r="339" spans="1:7" ht="13.5">
      <c r="A339" s="73"/>
      <c r="B339" s="73"/>
      <c r="C339" s="73"/>
      <c r="D339" s="73"/>
      <c r="E339" s="73"/>
      <c r="F339" s="74"/>
      <c r="G339" s="75"/>
    </row>
    <row r="340" spans="1:7" ht="13.5">
      <c r="A340" s="73"/>
      <c r="B340" s="73"/>
      <c r="C340" s="73"/>
      <c r="D340" s="73"/>
      <c r="E340" s="73"/>
      <c r="F340" s="74"/>
      <c r="G340" s="75"/>
    </row>
    <row r="341" spans="1:7" ht="13.5">
      <c r="A341" s="73"/>
      <c r="B341" s="73"/>
      <c r="C341" s="73"/>
      <c r="D341" s="73"/>
      <c r="E341" s="73"/>
      <c r="F341" s="74"/>
      <c r="G341" s="75"/>
    </row>
    <row r="342" spans="1:7" ht="13.5">
      <c r="A342" s="73"/>
      <c r="B342" s="73"/>
      <c r="C342" s="73"/>
      <c r="D342" s="73"/>
      <c r="E342" s="73"/>
      <c r="F342" s="74"/>
      <c r="G342" s="75"/>
    </row>
  </sheetData>
  <phoneticPr fontId="2" type="noConversion"/>
  <pageMargins left="1.0629921259842521" right="0.6692913385826772" top="0.78740157480314965" bottom="0.86614173228346458" header="0.39370078740157483" footer="0.39370078740157483"/>
  <pageSetup paperSize="9" scale="81" orientation="portrait" r:id="rId1"/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6"/>
  <dimension ref="A1:G326"/>
  <sheetViews>
    <sheetView view="pageBreakPreview" zoomScale="80" zoomScaleNormal="85" workbookViewId="0">
      <selection activeCell="M33" sqref="M33"/>
    </sheetView>
  </sheetViews>
  <sheetFormatPr defaultRowHeight="11.25"/>
  <cols>
    <col min="1" max="1" width="10.5546875" style="104" customWidth="1"/>
    <col min="2" max="2" width="7.21875" style="104" customWidth="1"/>
    <col min="3" max="3" width="9.44140625" style="104" customWidth="1"/>
    <col min="4" max="4" width="34.44140625" style="104" customWidth="1"/>
    <col min="5" max="5" width="11.6640625" style="104" customWidth="1"/>
    <col min="6" max="6" width="10.6640625" style="105" customWidth="1"/>
    <col min="7" max="7" width="4.33203125" style="106" customWidth="1"/>
    <col min="8" max="8" width="11.5546875" style="76" customWidth="1"/>
    <col min="9" max="16384" width="8.88671875" style="76"/>
  </cols>
  <sheetData>
    <row r="1" spans="1:7" customFormat="1" ht="16.5">
      <c r="A1" s="70"/>
      <c r="B1" s="71"/>
      <c r="C1" s="71"/>
      <c r="D1" s="71"/>
      <c r="E1" s="71"/>
      <c r="F1" s="1"/>
      <c r="G1" s="72"/>
    </row>
    <row r="2" spans="1:7" customFormat="1" ht="13.5">
      <c r="A2" s="1"/>
      <c r="B2" s="1"/>
      <c r="C2" s="1"/>
      <c r="D2" s="1"/>
      <c r="E2" s="1"/>
      <c r="F2" s="1"/>
      <c r="G2" s="72"/>
    </row>
    <row r="3" spans="1:7" ht="18" customHeight="1">
      <c r="A3" s="73"/>
      <c r="B3" s="73"/>
      <c r="C3" s="73"/>
      <c r="D3" s="73"/>
      <c r="E3" s="73"/>
      <c r="F3" s="74"/>
      <c r="G3" s="75"/>
    </row>
    <row r="4" spans="1:7" ht="32.1" customHeight="1">
      <c r="A4" s="78" t="s">
        <v>486</v>
      </c>
      <c r="B4" s="78" t="s">
        <v>267</v>
      </c>
      <c r="C4" s="78" t="s">
        <v>276</v>
      </c>
      <c r="D4" s="78" t="s">
        <v>277</v>
      </c>
      <c r="E4" s="340" t="s">
        <v>278</v>
      </c>
      <c r="F4" s="80" t="s">
        <v>279</v>
      </c>
      <c r="G4" s="340" t="s">
        <v>3</v>
      </c>
    </row>
    <row r="5" spans="1:7" ht="35.1" customHeight="1">
      <c r="A5" s="87" t="s">
        <v>546</v>
      </c>
      <c r="B5" s="87">
        <v>2008</v>
      </c>
      <c r="C5" s="87" t="s">
        <v>1011</v>
      </c>
      <c r="D5" s="88" t="s">
        <v>1012</v>
      </c>
      <c r="E5" s="87" t="s">
        <v>942</v>
      </c>
      <c r="F5" s="338">
        <v>21.8</v>
      </c>
      <c r="G5" s="88"/>
    </row>
    <row r="6" spans="1:7" ht="35.1" customHeight="1">
      <c r="A6" s="87"/>
      <c r="B6" s="87">
        <v>2013</v>
      </c>
      <c r="C6" s="87" t="s">
        <v>1013</v>
      </c>
      <c r="D6" s="88" t="s">
        <v>1014</v>
      </c>
      <c r="E6" s="87" t="s">
        <v>942</v>
      </c>
      <c r="F6" s="338">
        <v>11.3</v>
      </c>
      <c r="G6" s="88"/>
    </row>
    <row r="7" spans="1:7" ht="35.1" customHeight="1">
      <c r="A7" s="87"/>
      <c r="B7" s="87">
        <v>2014</v>
      </c>
      <c r="C7" s="87" t="s">
        <v>1015</v>
      </c>
      <c r="D7" s="88" t="s">
        <v>1016</v>
      </c>
      <c r="E7" s="87" t="s">
        <v>1017</v>
      </c>
      <c r="F7" s="338">
        <v>16.5</v>
      </c>
      <c r="G7" s="88"/>
    </row>
    <row r="8" spans="1:7" ht="35.1" customHeight="1">
      <c r="A8" s="87"/>
      <c r="B8" s="87">
        <v>2015</v>
      </c>
      <c r="C8" s="87" t="s">
        <v>1018</v>
      </c>
      <c r="D8" s="88" t="s">
        <v>1019</v>
      </c>
      <c r="E8" s="87" t="s">
        <v>1017</v>
      </c>
      <c r="F8" s="338">
        <v>11.3</v>
      </c>
      <c r="G8" s="88"/>
    </row>
    <row r="9" spans="1:7" ht="35.1" customHeight="1">
      <c r="A9" s="87"/>
      <c r="B9" s="87">
        <v>2015</v>
      </c>
      <c r="C9" s="87" t="s">
        <v>1020</v>
      </c>
      <c r="D9" s="88" t="s">
        <v>1021</v>
      </c>
      <c r="E9" s="87" t="s">
        <v>1017</v>
      </c>
      <c r="F9" s="338">
        <v>12</v>
      </c>
      <c r="G9" s="88"/>
    </row>
    <row r="10" spans="1:7" ht="35.1" customHeight="1">
      <c r="A10" s="87" t="s">
        <v>549</v>
      </c>
      <c r="B10" s="87">
        <v>2013</v>
      </c>
      <c r="C10" s="87" t="s">
        <v>1022</v>
      </c>
      <c r="D10" s="88" t="s">
        <v>1023</v>
      </c>
      <c r="E10" s="87" t="s">
        <v>1017</v>
      </c>
      <c r="F10" s="338">
        <v>18</v>
      </c>
      <c r="G10" s="88"/>
    </row>
    <row r="11" spans="1:7" ht="35.1" customHeight="1">
      <c r="A11" s="87"/>
      <c r="B11" s="87">
        <v>2013</v>
      </c>
      <c r="C11" s="87" t="s">
        <v>1024</v>
      </c>
      <c r="D11" s="88" t="s">
        <v>1025</v>
      </c>
      <c r="E11" s="87" t="s">
        <v>1017</v>
      </c>
      <c r="F11" s="338">
        <v>18</v>
      </c>
      <c r="G11" s="88"/>
    </row>
    <row r="12" spans="1:7" ht="35.1" customHeight="1">
      <c r="A12" s="87"/>
      <c r="B12" s="87">
        <v>2014</v>
      </c>
      <c r="C12" s="87" t="s">
        <v>1026</v>
      </c>
      <c r="D12" s="88" t="s">
        <v>1027</v>
      </c>
      <c r="E12" s="87" t="s">
        <v>1017</v>
      </c>
      <c r="F12" s="338">
        <v>30.6</v>
      </c>
      <c r="G12" s="88"/>
    </row>
    <row r="13" spans="1:7" ht="35.1" customHeight="1">
      <c r="A13" s="91"/>
      <c r="B13" s="91">
        <v>2015</v>
      </c>
      <c r="C13" s="91" t="s">
        <v>1028</v>
      </c>
      <c r="D13" s="92" t="s">
        <v>1029</v>
      </c>
      <c r="E13" s="91" t="s">
        <v>1017</v>
      </c>
      <c r="F13" s="339">
        <v>28.8</v>
      </c>
      <c r="G13" s="92"/>
    </row>
    <row r="14" spans="1:7" ht="35.1" customHeight="1">
      <c r="A14" s="73"/>
      <c r="B14" s="73"/>
      <c r="C14" s="73"/>
      <c r="D14" s="73"/>
      <c r="E14" s="73"/>
      <c r="F14" s="74"/>
      <c r="G14" s="75"/>
    </row>
    <row r="15" spans="1:7" ht="35.1" customHeight="1">
      <c r="A15" s="73"/>
      <c r="B15" s="73"/>
      <c r="C15" s="73"/>
      <c r="D15" s="73"/>
      <c r="E15" s="73"/>
      <c r="F15" s="74"/>
      <c r="G15" s="75"/>
    </row>
    <row r="16" spans="1:7" ht="35.1" customHeight="1">
      <c r="A16" s="73"/>
      <c r="B16" s="73"/>
      <c r="C16" s="73"/>
      <c r="D16" s="73"/>
      <c r="E16" s="73"/>
      <c r="F16" s="74"/>
      <c r="G16" s="75"/>
    </row>
    <row r="17" spans="1:7" ht="35.1" customHeight="1">
      <c r="A17" s="73"/>
      <c r="B17" s="73"/>
      <c r="C17" s="73"/>
      <c r="D17" s="73"/>
      <c r="E17" s="73"/>
      <c r="F17" s="74"/>
      <c r="G17" s="75"/>
    </row>
    <row r="18" spans="1:7" ht="35.1" customHeight="1">
      <c r="A18" s="73"/>
      <c r="B18" s="73"/>
      <c r="C18" s="73"/>
      <c r="D18" s="73"/>
      <c r="E18" s="73"/>
      <c r="F18" s="74"/>
      <c r="G18" s="75"/>
    </row>
    <row r="19" spans="1:7" ht="35.1" customHeight="1">
      <c r="A19" s="73"/>
      <c r="B19" s="73"/>
      <c r="C19" s="73"/>
      <c r="D19" s="73"/>
      <c r="E19" s="73"/>
      <c r="F19" s="74"/>
      <c r="G19" s="75"/>
    </row>
    <row r="20" spans="1:7" ht="35.1" customHeight="1">
      <c r="A20" s="73"/>
      <c r="B20" s="73"/>
      <c r="C20" s="73"/>
      <c r="D20" s="73"/>
      <c r="E20" s="73"/>
      <c r="F20" s="74"/>
      <c r="G20" s="75"/>
    </row>
    <row r="21" spans="1:7" ht="35.1" customHeight="1">
      <c r="A21" s="73"/>
      <c r="B21" s="73"/>
      <c r="C21" s="73"/>
      <c r="D21" s="73"/>
      <c r="E21" s="73"/>
      <c r="F21" s="74"/>
      <c r="G21" s="75"/>
    </row>
    <row r="22" spans="1:7" ht="35.1" customHeight="1">
      <c r="A22" s="73"/>
      <c r="B22" s="73"/>
      <c r="C22" s="73"/>
      <c r="D22" s="73"/>
      <c r="E22" s="73"/>
      <c r="F22" s="74"/>
      <c r="G22" s="75"/>
    </row>
    <row r="23" spans="1:7" ht="35.1" customHeight="1">
      <c r="A23" s="73"/>
      <c r="B23" s="73"/>
      <c r="C23" s="73"/>
      <c r="D23" s="73"/>
      <c r="E23" s="73"/>
      <c r="F23" s="74"/>
      <c r="G23" s="75"/>
    </row>
    <row r="24" spans="1:7" ht="35.1" customHeight="1">
      <c r="A24" s="73"/>
      <c r="B24" s="73"/>
      <c r="C24" s="73"/>
      <c r="D24" s="73"/>
      <c r="E24" s="73"/>
      <c r="F24" s="74"/>
      <c r="G24" s="75"/>
    </row>
    <row r="25" spans="1:7" ht="35.1" customHeight="1">
      <c r="A25" s="73"/>
      <c r="B25" s="73"/>
      <c r="C25" s="73"/>
      <c r="D25" s="73"/>
      <c r="E25" s="73"/>
      <c r="F25" s="74"/>
      <c r="G25" s="75"/>
    </row>
    <row r="26" spans="1:7" ht="35.1" customHeight="1">
      <c r="A26" s="73"/>
      <c r="B26" s="73"/>
      <c r="C26" s="73"/>
      <c r="D26" s="73"/>
      <c r="E26" s="73"/>
      <c r="F26" s="74"/>
      <c r="G26" s="75"/>
    </row>
    <row r="27" spans="1:7" ht="35.1" customHeight="1">
      <c r="A27" s="73"/>
      <c r="B27" s="73"/>
      <c r="C27" s="73"/>
      <c r="D27" s="73"/>
      <c r="E27" s="73"/>
      <c r="F27" s="74"/>
      <c r="G27" s="75"/>
    </row>
    <row r="28" spans="1:7" ht="35.1" customHeight="1">
      <c r="A28" s="73"/>
      <c r="B28" s="73"/>
      <c r="C28" s="73"/>
      <c r="D28" s="73"/>
      <c r="E28" s="73"/>
      <c r="F28" s="74"/>
      <c r="G28" s="75"/>
    </row>
    <row r="29" spans="1:7" ht="35.1" customHeight="1">
      <c r="A29" s="73"/>
      <c r="B29" s="73"/>
      <c r="C29" s="73"/>
      <c r="D29" s="73"/>
      <c r="E29" s="73"/>
      <c r="F29" s="74"/>
      <c r="G29" s="75"/>
    </row>
    <row r="30" spans="1:7" ht="35.1" customHeight="1">
      <c r="A30" s="73"/>
      <c r="B30" s="73"/>
      <c r="C30" s="73"/>
      <c r="D30" s="73"/>
      <c r="E30" s="73"/>
      <c r="F30" s="74"/>
      <c r="G30" s="75"/>
    </row>
    <row r="31" spans="1:7" ht="35.1" customHeight="1">
      <c r="A31" s="73"/>
      <c r="B31" s="73"/>
      <c r="C31" s="73"/>
      <c r="D31" s="73"/>
      <c r="E31" s="73"/>
      <c r="F31" s="74"/>
      <c r="G31" s="75"/>
    </row>
    <row r="32" spans="1:7" ht="35.1" customHeight="1">
      <c r="A32" s="73"/>
      <c r="B32" s="73"/>
      <c r="C32" s="73"/>
      <c r="D32" s="73"/>
      <c r="E32" s="73"/>
      <c r="F32" s="74"/>
      <c r="G32" s="75"/>
    </row>
    <row r="33" spans="1:7" ht="35.1" customHeight="1">
      <c r="A33" s="73"/>
      <c r="B33" s="73"/>
      <c r="C33" s="73"/>
      <c r="D33" s="73"/>
      <c r="E33" s="73"/>
      <c r="F33" s="74"/>
      <c r="G33" s="75"/>
    </row>
    <row r="34" spans="1:7" ht="35.1" customHeight="1">
      <c r="A34" s="73"/>
      <c r="B34" s="73"/>
      <c r="C34" s="73"/>
      <c r="D34" s="73"/>
      <c r="E34" s="73"/>
      <c r="F34" s="74"/>
      <c r="G34" s="75"/>
    </row>
    <row r="35" spans="1:7" ht="35.1" customHeight="1">
      <c r="A35" s="73"/>
      <c r="B35" s="73"/>
      <c r="C35" s="73"/>
      <c r="D35" s="73"/>
      <c r="E35" s="73"/>
      <c r="F35" s="74"/>
      <c r="G35" s="75"/>
    </row>
    <row r="36" spans="1:7" ht="35.1" customHeight="1">
      <c r="A36" s="73"/>
      <c r="B36" s="73"/>
      <c r="C36" s="73"/>
      <c r="D36" s="73"/>
      <c r="E36" s="73"/>
      <c r="F36" s="74"/>
      <c r="G36" s="75"/>
    </row>
    <row r="37" spans="1:7" ht="35.1" customHeight="1">
      <c r="A37" s="73"/>
      <c r="B37" s="73"/>
      <c r="C37" s="73"/>
      <c r="D37" s="73"/>
      <c r="E37" s="73"/>
      <c r="F37" s="74"/>
      <c r="G37" s="75"/>
    </row>
    <row r="38" spans="1:7" ht="35.1" customHeight="1">
      <c r="A38" s="73"/>
      <c r="B38" s="73"/>
      <c r="C38" s="73"/>
      <c r="D38" s="73"/>
      <c r="E38" s="73"/>
      <c r="F38" s="74"/>
      <c r="G38" s="75"/>
    </row>
    <row r="39" spans="1:7" ht="35.1" customHeight="1">
      <c r="A39" s="73"/>
      <c r="B39" s="73"/>
      <c r="C39" s="73"/>
      <c r="D39" s="73"/>
      <c r="E39" s="73"/>
      <c r="F39" s="74"/>
      <c r="G39" s="75"/>
    </row>
    <row r="40" spans="1:7" ht="35.1" customHeight="1">
      <c r="A40" s="73"/>
      <c r="B40" s="73"/>
      <c r="C40" s="73"/>
      <c r="D40" s="73"/>
      <c r="E40" s="73"/>
      <c r="F40" s="74"/>
      <c r="G40" s="75"/>
    </row>
    <row r="41" spans="1:7" ht="35.1" customHeight="1">
      <c r="A41" s="73"/>
      <c r="B41" s="73"/>
      <c r="C41" s="73"/>
      <c r="D41" s="73"/>
      <c r="E41" s="73"/>
      <c r="F41" s="74"/>
      <c r="G41" s="75"/>
    </row>
    <row r="42" spans="1:7" ht="35.1" customHeight="1">
      <c r="A42" s="73"/>
      <c r="B42" s="73"/>
      <c r="C42" s="73"/>
      <c r="D42" s="73"/>
      <c r="E42" s="73"/>
      <c r="F42" s="74"/>
      <c r="G42" s="75"/>
    </row>
    <row r="43" spans="1:7" ht="35.1" customHeight="1">
      <c r="A43" s="73"/>
      <c r="B43" s="73"/>
      <c r="C43" s="73"/>
      <c r="D43" s="73"/>
      <c r="E43" s="73"/>
      <c r="F43" s="74"/>
      <c r="G43" s="75"/>
    </row>
    <row r="44" spans="1:7" ht="35.1" customHeight="1">
      <c r="A44" s="73"/>
      <c r="B44" s="73"/>
      <c r="C44" s="73"/>
      <c r="D44" s="73"/>
      <c r="E44" s="73"/>
      <c r="F44" s="74"/>
      <c r="G44" s="75"/>
    </row>
    <row r="45" spans="1:7" ht="35.1" customHeight="1">
      <c r="A45" s="73"/>
      <c r="B45" s="73"/>
      <c r="C45" s="73"/>
      <c r="D45" s="73"/>
      <c r="E45" s="73"/>
      <c r="F45" s="74"/>
      <c r="G45" s="75"/>
    </row>
    <row r="46" spans="1:7" ht="35.1" customHeight="1">
      <c r="A46" s="73"/>
      <c r="B46" s="73"/>
      <c r="C46" s="73"/>
      <c r="D46" s="73"/>
      <c r="E46" s="73"/>
      <c r="F46" s="74"/>
      <c r="G46" s="75"/>
    </row>
    <row r="47" spans="1:7" ht="35.1" customHeight="1">
      <c r="A47" s="73"/>
      <c r="B47" s="73"/>
      <c r="C47" s="73"/>
      <c r="D47" s="73"/>
      <c r="E47" s="73"/>
      <c r="F47" s="74"/>
      <c r="G47" s="75"/>
    </row>
    <row r="48" spans="1:7" ht="35.1" customHeight="1">
      <c r="A48" s="73"/>
      <c r="B48" s="73"/>
      <c r="C48" s="73"/>
      <c r="D48" s="73"/>
      <c r="E48" s="73"/>
      <c r="F48" s="74"/>
      <c r="G48" s="75"/>
    </row>
    <row r="49" spans="1:7" ht="35.1" customHeight="1">
      <c r="A49" s="73"/>
      <c r="B49" s="73"/>
      <c r="C49" s="73"/>
      <c r="D49" s="73"/>
      <c r="E49" s="73"/>
      <c r="F49" s="74"/>
      <c r="G49" s="75"/>
    </row>
    <row r="50" spans="1:7" ht="35.1" customHeight="1">
      <c r="A50" s="73"/>
      <c r="B50" s="73"/>
      <c r="C50" s="73"/>
      <c r="D50" s="73"/>
      <c r="E50" s="73"/>
      <c r="F50" s="74"/>
      <c r="G50" s="75"/>
    </row>
    <row r="51" spans="1:7" ht="35.1" customHeight="1">
      <c r="A51" s="73"/>
      <c r="B51" s="73"/>
      <c r="C51" s="73"/>
      <c r="D51" s="73"/>
      <c r="E51" s="73"/>
      <c r="F51" s="74"/>
      <c r="G51" s="75"/>
    </row>
    <row r="52" spans="1:7" ht="35.1" customHeight="1">
      <c r="A52" s="73"/>
      <c r="B52" s="73"/>
      <c r="C52" s="73"/>
      <c r="D52" s="73"/>
      <c r="E52" s="73"/>
      <c r="F52" s="74"/>
      <c r="G52" s="75"/>
    </row>
    <row r="53" spans="1:7" ht="35.1" customHeight="1">
      <c r="A53" s="73"/>
      <c r="B53" s="73"/>
      <c r="C53" s="73"/>
      <c r="D53" s="73"/>
      <c r="E53" s="73"/>
      <c r="F53" s="74"/>
      <c r="G53" s="75"/>
    </row>
    <row r="54" spans="1:7" ht="35.1" customHeight="1">
      <c r="A54" s="73"/>
      <c r="B54" s="73"/>
      <c r="C54" s="73"/>
      <c r="D54" s="73"/>
      <c r="E54" s="73"/>
      <c r="F54" s="74"/>
      <c r="G54" s="75"/>
    </row>
    <row r="55" spans="1:7" ht="35.1" customHeight="1">
      <c r="A55" s="73"/>
      <c r="B55" s="73"/>
      <c r="C55" s="73"/>
      <c r="D55" s="73"/>
      <c r="E55" s="73"/>
      <c r="F55" s="74"/>
      <c r="G55" s="75"/>
    </row>
    <row r="56" spans="1:7" ht="35.1" customHeight="1">
      <c r="A56" s="73"/>
      <c r="B56" s="73"/>
      <c r="C56" s="73"/>
      <c r="D56" s="73"/>
      <c r="E56" s="73"/>
      <c r="F56" s="74"/>
      <c r="G56" s="75"/>
    </row>
    <row r="57" spans="1:7" ht="35.1" customHeight="1">
      <c r="A57" s="73"/>
      <c r="B57" s="73"/>
      <c r="C57" s="73"/>
      <c r="D57" s="73"/>
      <c r="E57" s="73"/>
      <c r="F57" s="74"/>
      <c r="G57" s="75"/>
    </row>
    <row r="58" spans="1:7" ht="35.1" customHeight="1">
      <c r="A58" s="73"/>
      <c r="B58" s="73"/>
      <c r="C58" s="73"/>
      <c r="D58" s="73"/>
      <c r="E58" s="73"/>
      <c r="F58" s="74"/>
      <c r="G58" s="75"/>
    </row>
    <row r="59" spans="1:7" ht="35.1" customHeight="1">
      <c r="A59" s="73"/>
      <c r="B59" s="73"/>
      <c r="C59" s="73"/>
      <c r="D59" s="73"/>
      <c r="E59" s="73"/>
      <c r="F59" s="74"/>
      <c r="G59" s="75"/>
    </row>
    <row r="60" spans="1:7" ht="35.1" customHeight="1">
      <c r="A60" s="73"/>
      <c r="B60" s="73"/>
      <c r="C60" s="73"/>
      <c r="D60" s="73"/>
      <c r="E60" s="73"/>
      <c r="F60" s="74"/>
      <c r="G60" s="75"/>
    </row>
    <row r="61" spans="1:7" ht="35.1" customHeight="1">
      <c r="A61" s="73"/>
      <c r="B61" s="73"/>
      <c r="C61" s="73"/>
      <c r="D61" s="73"/>
      <c r="E61" s="73"/>
      <c r="F61" s="74"/>
      <c r="G61" s="75"/>
    </row>
    <row r="62" spans="1:7" ht="35.1" customHeight="1">
      <c r="A62" s="73"/>
      <c r="B62" s="73"/>
      <c r="C62" s="73"/>
      <c r="D62" s="73"/>
      <c r="E62" s="73"/>
      <c r="F62" s="74"/>
      <c r="G62" s="75"/>
    </row>
    <row r="63" spans="1:7" ht="35.1" customHeight="1">
      <c r="A63" s="73"/>
      <c r="B63" s="73"/>
      <c r="C63" s="73"/>
      <c r="D63" s="73"/>
      <c r="E63" s="73"/>
      <c r="F63" s="74"/>
      <c r="G63" s="75"/>
    </row>
    <row r="64" spans="1:7" ht="35.1" customHeight="1">
      <c r="A64" s="73"/>
      <c r="B64" s="73"/>
      <c r="C64" s="73"/>
      <c r="D64" s="73"/>
      <c r="E64" s="73"/>
      <c r="F64" s="74"/>
      <c r="G64" s="75"/>
    </row>
    <row r="65" spans="1:7" ht="35.1" customHeight="1">
      <c r="A65" s="73"/>
      <c r="B65" s="73"/>
      <c r="C65" s="73"/>
      <c r="D65" s="73"/>
      <c r="E65" s="73"/>
      <c r="F65" s="74"/>
      <c r="G65" s="75"/>
    </row>
    <row r="66" spans="1:7" ht="35.1" customHeight="1">
      <c r="A66" s="73"/>
      <c r="B66" s="73"/>
      <c r="C66" s="73"/>
      <c r="D66" s="73"/>
      <c r="E66" s="73"/>
      <c r="F66" s="74"/>
      <c r="G66" s="75"/>
    </row>
    <row r="67" spans="1:7" ht="35.1" customHeight="1">
      <c r="A67" s="73"/>
      <c r="B67" s="73"/>
      <c r="C67" s="73"/>
      <c r="D67" s="73"/>
      <c r="E67" s="73"/>
      <c r="F67" s="74"/>
      <c r="G67" s="75"/>
    </row>
    <row r="68" spans="1:7" ht="35.1" customHeight="1">
      <c r="A68" s="73"/>
      <c r="B68" s="73"/>
      <c r="C68" s="73"/>
      <c r="D68" s="73"/>
      <c r="E68" s="73"/>
      <c r="F68" s="74"/>
      <c r="G68" s="75"/>
    </row>
    <row r="69" spans="1:7" ht="35.1" customHeight="1">
      <c r="A69" s="73"/>
      <c r="B69" s="73"/>
      <c r="C69" s="73"/>
      <c r="D69" s="73"/>
      <c r="E69" s="73"/>
      <c r="F69" s="74"/>
      <c r="G69" s="75"/>
    </row>
    <row r="70" spans="1:7" ht="35.1" customHeight="1">
      <c r="A70" s="73"/>
      <c r="B70" s="73"/>
      <c r="C70" s="73"/>
      <c r="D70" s="73"/>
      <c r="E70" s="73"/>
      <c r="F70" s="74"/>
      <c r="G70" s="75"/>
    </row>
    <row r="71" spans="1:7" ht="35.1" customHeight="1">
      <c r="A71" s="73"/>
      <c r="B71" s="73"/>
      <c r="C71" s="73"/>
      <c r="D71" s="73"/>
      <c r="E71" s="73"/>
      <c r="F71" s="74"/>
      <c r="G71" s="75"/>
    </row>
    <row r="72" spans="1:7" ht="35.1" customHeight="1">
      <c r="A72" s="73"/>
      <c r="B72" s="73"/>
      <c r="C72" s="73"/>
      <c r="D72" s="73"/>
      <c r="E72" s="73"/>
      <c r="F72" s="74"/>
      <c r="G72" s="75"/>
    </row>
    <row r="73" spans="1:7" ht="35.1" customHeight="1">
      <c r="A73" s="73"/>
      <c r="B73" s="73"/>
      <c r="C73" s="73"/>
      <c r="D73" s="73"/>
      <c r="E73" s="73"/>
      <c r="F73" s="74"/>
      <c r="G73" s="75"/>
    </row>
    <row r="74" spans="1:7" ht="35.1" customHeight="1">
      <c r="A74" s="73"/>
      <c r="B74" s="73"/>
      <c r="C74" s="73"/>
      <c r="D74" s="73"/>
      <c r="E74" s="73"/>
      <c r="F74" s="74"/>
      <c r="G74" s="75"/>
    </row>
    <row r="75" spans="1:7" ht="35.1" customHeight="1">
      <c r="A75" s="73"/>
      <c r="B75" s="73"/>
      <c r="C75" s="73"/>
      <c r="D75" s="73"/>
      <c r="E75" s="73"/>
      <c r="F75" s="74"/>
      <c r="G75" s="75"/>
    </row>
    <row r="76" spans="1:7" ht="35.1" customHeight="1">
      <c r="A76" s="73"/>
      <c r="B76" s="73"/>
      <c r="C76" s="73"/>
      <c r="D76" s="73"/>
      <c r="E76" s="73"/>
      <c r="F76" s="74"/>
      <c r="G76" s="75"/>
    </row>
    <row r="77" spans="1:7" ht="35.1" customHeight="1">
      <c r="A77" s="73"/>
      <c r="B77" s="73"/>
      <c r="C77" s="73"/>
      <c r="D77" s="73"/>
      <c r="E77" s="73"/>
      <c r="F77" s="74"/>
      <c r="G77" s="75"/>
    </row>
    <row r="78" spans="1:7" ht="35.1" customHeight="1">
      <c r="A78" s="73"/>
      <c r="B78" s="73"/>
      <c r="C78" s="73"/>
      <c r="D78" s="73"/>
      <c r="E78" s="73"/>
      <c r="F78" s="74"/>
      <c r="G78" s="75"/>
    </row>
    <row r="79" spans="1:7" ht="35.1" customHeight="1">
      <c r="A79" s="73"/>
      <c r="B79" s="73"/>
      <c r="C79" s="73"/>
      <c r="D79" s="73"/>
      <c r="E79" s="73"/>
      <c r="F79" s="74"/>
      <c r="G79" s="75"/>
    </row>
    <row r="80" spans="1:7" ht="35.1" customHeight="1">
      <c r="A80" s="73"/>
      <c r="B80" s="73"/>
      <c r="C80" s="73"/>
      <c r="D80" s="73"/>
      <c r="E80" s="73"/>
      <c r="F80" s="74"/>
      <c r="G80" s="75"/>
    </row>
    <row r="81" spans="1:7" ht="35.1" customHeight="1">
      <c r="A81" s="73"/>
      <c r="B81" s="73"/>
      <c r="C81" s="73"/>
      <c r="D81" s="73"/>
      <c r="E81" s="73"/>
      <c r="F81" s="74"/>
      <c r="G81" s="75"/>
    </row>
    <row r="82" spans="1:7" ht="35.1" customHeight="1">
      <c r="A82" s="73"/>
      <c r="B82" s="73"/>
      <c r="C82" s="73"/>
      <c r="D82" s="73"/>
      <c r="E82" s="73"/>
      <c r="F82" s="74"/>
      <c r="G82" s="75"/>
    </row>
    <row r="83" spans="1:7" ht="35.1" customHeight="1">
      <c r="A83" s="73"/>
      <c r="B83" s="73"/>
      <c r="C83" s="73"/>
      <c r="D83" s="73"/>
      <c r="E83" s="73"/>
      <c r="F83" s="74"/>
      <c r="G83" s="75"/>
    </row>
    <row r="84" spans="1:7" ht="35.1" customHeight="1">
      <c r="A84" s="73"/>
      <c r="B84" s="73"/>
      <c r="C84" s="73"/>
      <c r="D84" s="73"/>
      <c r="E84" s="73"/>
      <c r="F84" s="74"/>
      <c r="G84" s="75"/>
    </row>
    <row r="85" spans="1:7" ht="35.1" customHeight="1">
      <c r="A85" s="73"/>
      <c r="B85" s="73"/>
      <c r="C85" s="73"/>
      <c r="D85" s="73"/>
      <c r="E85" s="73"/>
      <c r="F85" s="74"/>
      <c r="G85" s="75"/>
    </row>
    <row r="86" spans="1:7" ht="35.1" customHeight="1">
      <c r="A86" s="73"/>
      <c r="B86" s="73"/>
      <c r="C86" s="73"/>
      <c r="D86" s="73"/>
      <c r="E86" s="73"/>
      <c r="F86" s="74"/>
      <c r="G86" s="75"/>
    </row>
    <row r="87" spans="1:7" ht="35.1" customHeight="1">
      <c r="A87" s="73"/>
      <c r="B87" s="73"/>
      <c r="C87" s="73"/>
      <c r="D87" s="73"/>
      <c r="E87" s="73"/>
      <c r="F87" s="74"/>
      <c r="G87" s="75"/>
    </row>
    <row r="88" spans="1:7" ht="35.1" customHeight="1">
      <c r="A88" s="73"/>
      <c r="B88" s="73"/>
      <c r="C88" s="73"/>
      <c r="D88" s="73"/>
      <c r="E88" s="73"/>
      <c r="F88" s="74"/>
      <c r="G88" s="75"/>
    </row>
    <row r="89" spans="1:7" ht="35.1" customHeight="1">
      <c r="A89" s="73"/>
      <c r="B89" s="73"/>
      <c r="C89" s="73"/>
      <c r="D89" s="73"/>
      <c r="E89" s="73"/>
      <c r="F89" s="74"/>
      <c r="G89" s="75"/>
    </row>
    <row r="90" spans="1:7" ht="35.1" customHeight="1">
      <c r="A90" s="73"/>
      <c r="B90" s="73"/>
      <c r="C90" s="73"/>
      <c r="D90" s="73"/>
      <c r="E90" s="73"/>
      <c r="F90" s="74"/>
      <c r="G90" s="75"/>
    </row>
    <row r="91" spans="1:7" ht="35.1" customHeight="1">
      <c r="A91" s="73"/>
      <c r="B91" s="73"/>
      <c r="C91" s="73"/>
      <c r="D91" s="73"/>
      <c r="E91" s="73"/>
      <c r="F91" s="74"/>
      <c r="G91" s="75"/>
    </row>
    <row r="92" spans="1:7" ht="35.1" customHeight="1">
      <c r="A92" s="73"/>
      <c r="B92" s="73"/>
      <c r="C92" s="73"/>
      <c r="D92" s="73"/>
      <c r="E92" s="73"/>
      <c r="F92" s="74"/>
      <c r="G92" s="75"/>
    </row>
    <row r="93" spans="1:7" ht="35.1" customHeight="1">
      <c r="A93" s="73"/>
      <c r="B93" s="73"/>
      <c r="C93" s="73"/>
      <c r="D93" s="73"/>
      <c r="E93" s="73"/>
      <c r="F93" s="74"/>
      <c r="G93" s="75"/>
    </row>
    <row r="94" spans="1:7" ht="35.1" customHeight="1">
      <c r="A94" s="73"/>
      <c r="B94" s="73"/>
      <c r="C94" s="73"/>
      <c r="D94" s="73"/>
      <c r="E94" s="73"/>
      <c r="F94" s="74"/>
      <c r="G94" s="75"/>
    </row>
    <row r="95" spans="1:7" ht="35.1" customHeight="1">
      <c r="A95" s="73"/>
      <c r="B95" s="73"/>
      <c r="C95" s="73"/>
      <c r="D95" s="73"/>
      <c r="E95" s="73"/>
      <c r="F95" s="74"/>
      <c r="G95" s="75"/>
    </row>
    <row r="96" spans="1:7" ht="35.1" customHeight="1">
      <c r="A96" s="73"/>
      <c r="B96" s="73"/>
      <c r="C96" s="73"/>
      <c r="D96" s="73"/>
      <c r="E96" s="73"/>
      <c r="F96" s="74"/>
      <c r="G96" s="75"/>
    </row>
    <row r="97" spans="1:7" ht="35.1" customHeight="1">
      <c r="A97" s="73"/>
      <c r="B97" s="73"/>
      <c r="C97" s="73"/>
      <c r="D97" s="73"/>
      <c r="E97" s="73"/>
      <c r="F97" s="74"/>
      <c r="G97" s="75"/>
    </row>
    <row r="98" spans="1:7" ht="35.1" customHeight="1">
      <c r="A98" s="73"/>
      <c r="B98" s="73"/>
      <c r="C98" s="73"/>
      <c r="D98" s="73"/>
      <c r="E98" s="73"/>
      <c r="F98" s="74"/>
      <c r="G98" s="75"/>
    </row>
    <row r="99" spans="1:7" ht="35.1" customHeight="1">
      <c r="A99" s="73"/>
      <c r="B99" s="73"/>
      <c r="C99" s="73"/>
      <c r="D99" s="73"/>
      <c r="E99" s="73"/>
      <c r="F99" s="74"/>
      <c r="G99" s="75"/>
    </row>
    <row r="100" spans="1:7" ht="35.1" customHeight="1">
      <c r="A100" s="73"/>
      <c r="B100" s="73"/>
      <c r="C100" s="73"/>
      <c r="D100" s="73"/>
      <c r="E100" s="73"/>
      <c r="F100" s="74"/>
      <c r="G100" s="75"/>
    </row>
    <row r="101" spans="1:7" ht="35.1" customHeight="1">
      <c r="A101" s="73"/>
      <c r="B101" s="73"/>
      <c r="C101" s="73"/>
      <c r="D101" s="73"/>
      <c r="E101" s="73"/>
      <c r="F101" s="74"/>
      <c r="G101" s="75"/>
    </row>
    <row r="102" spans="1:7" ht="35.1" customHeight="1">
      <c r="A102" s="73"/>
      <c r="B102" s="73"/>
      <c r="C102" s="73"/>
      <c r="D102" s="73"/>
      <c r="E102" s="73"/>
      <c r="F102" s="74"/>
      <c r="G102" s="75"/>
    </row>
    <row r="103" spans="1:7" ht="35.1" customHeight="1">
      <c r="A103" s="73"/>
      <c r="B103" s="73"/>
      <c r="C103" s="73"/>
      <c r="D103" s="73"/>
      <c r="E103" s="73"/>
      <c r="F103" s="74"/>
      <c r="G103" s="75"/>
    </row>
    <row r="104" spans="1:7" ht="35.1" customHeight="1">
      <c r="A104" s="73"/>
      <c r="B104" s="73"/>
      <c r="C104" s="73"/>
      <c r="D104" s="73"/>
      <c r="E104" s="73"/>
      <c r="F104" s="74"/>
      <c r="G104" s="75"/>
    </row>
    <row r="105" spans="1:7" ht="35.1" customHeight="1">
      <c r="A105" s="73"/>
      <c r="B105" s="73"/>
      <c r="C105" s="73"/>
      <c r="D105" s="73"/>
      <c r="E105" s="73"/>
      <c r="F105" s="74"/>
      <c r="G105" s="75"/>
    </row>
    <row r="106" spans="1:7" ht="35.1" customHeight="1">
      <c r="A106" s="73"/>
      <c r="B106" s="73"/>
      <c r="C106" s="73"/>
      <c r="D106" s="73"/>
      <c r="E106" s="73"/>
      <c r="F106" s="74"/>
      <c r="G106" s="75"/>
    </row>
    <row r="107" spans="1:7" ht="35.1" customHeight="1">
      <c r="A107" s="73"/>
      <c r="B107" s="73"/>
      <c r="C107" s="73"/>
      <c r="D107" s="73"/>
      <c r="E107" s="73"/>
      <c r="F107" s="74"/>
      <c r="G107" s="75"/>
    </row>
    <row r="108" spans="1:7" ht="35.1" customHeight="1">
      <c r="A108" s="73"/>
      <c r="B108" s="73"/>
      <c r="C108" s="73"/>
      <c r="D108" s="73"/>
      <c r="E108" s="73"/>
      <c r="F108" s="74"/>
      <c r="G108" s="75"/>
    </row>
    <row r="109" spans="1:7" ht="35.1" customHeight="1">
      <c r="A109" s="73"/>
      <c r="B109" s="73"/>
      <c r="C109" s="73"/>
      <c r="D109" s="73"/>
      <c r="E109" s="73"/>
      <c r="F109" s="74"/>
      <c r="G109" s="75"/>
    </row>
    <row r="110" spans="1:7" ht="35.1" customHeight="1">
      <c r="A110" s="73"/>
      <c r="B110" s="73"/>
      <c r="C110" s="73"/>
      <c r="D110" s="73"/>
      <c r="E110" s="73"/>
      <c r="F110" s="74"/>
      <c r="G110" s="75"/>
    </row>
    <row r="111" spans="1:7" ht="35.1" customHeight="1">
      <c r="A111" s="73"/>
      <c r="B111" s="73"/>
      <c r="C111" s="73"/>
      <c r="D111" s="73"/>
      <c r="E111" s="73"/>
      <c r="F111" s="74"/>
      <c r="G111" s="75"/>
    </row>
    <row r="112" spans="1:7" ht="35.1" customHeight="1">
      <c r="A112" s="73"/>
      <c r="B112" s="73"/>
      <c r="C112" s="73"/>
      <c r="D112" s="73"/>
      <c r="E112" s="73"/>
      <c r="F112" s="74"/>
      <c r="G112" s="75"/>
    </row>
    <row r="113" spans="1:7" ht="35.1" customHeight="1">
      <c r="A113" s="73"/>
      <c r="B113" s="73"/>
      <c r="C113" s="73"/>
      <c r="D113" s="73"/>
      <c r="E113" s="73"/>
      <c r="F113" s="74"/>
      <c r="G113" s="75"/>
    </row>
    <row r="114" spans="1:7" ht="35.1" customHeight="1">
      <c r="A114" s="73"/>
      <c r="B114" s="73"/>
      <c r="C114" s="73"/>
      <c r="D114" s="73"/>
      <c r="E114" s="73"/>
      <c r="F114" s="74"/>
      <c r="G114" s="75"/>
    </row>
    <row r="115" spans="1:7" ht="35.1" customHeight="1">
      <c r="A115" s="73"/>
      <c r="B115" s="73"/>
      <c r="C115" s="73"/>
      <c r="D115" s="73"/>
      <c r="E115" s="73"/>
      <c r="F115" s="74"/>
      <c r="G115" s="75"/>
    </row>
    <row r="116" spans="1:7" ht="35.1" customHeight="1">
      <c r="A116" s="73"/>
      <c r="B116" s="73"/>
      <c r="C116" s="73"/>
      <c r="D116" s="73"/>
      <c r="E116" s="73"/>
      <c r="F116" s="74"/>
      <c r="G116" s="75"/>
    </row>
    <row r="117" spans="1:7" ht="35.1" customHeight="1">
      <c r="A117" s="73"/>
      <c r="B117" s="73"/>
      <c r="C117" s="73"/>
      <c r="D117" s="73"/>
      <c r="E117" s="73"/>
      <c r="F117" s="74"/>
      <c r="G117" s="75"/>
    </row>
    <row r="118" spans="1:7" ht="35.1" customHeight="1">
      <c r="A118" s="73"/>
      <c r="B118" s="73"/>
      <c r="C118" s="73"/>
      <c r="D118" s="73"/>
      <c r="E118" s="73"/>
      <c r="F118" s="74"/>
      <c r="G118" s="75"/>
    </row>
    <row r="119" spans="1:7" ht="35.1" customHeight="1">
      <c r="A119" s="73"/>
      <c r="B119" s="73"/>
      <c r="C119" s="73"/>
      <c r="D119" s="73"/>
      <c r="E119" s="73"/>
      <c r="F119" s="74"/>
      <c r="G119" s="75"/>
    </row>
    <row r="120" spans="1:7" ht="35.1" customHeight="1">
      <c r="A120" s="73"/>
      <c r="B120" s="73"/>
      <c r="C120" s="73"/>
      <c r="D120" s="73"/>
      <c r="E120" s="73"/>
      <c r="F120" s="74"/>
      <c r="G120" s="75"/>
    </row>
    <row r="121" spans="1:7" ht="35.1" customHeight="1">
      <c r="A121" s="73"/>
      <c r="B121" s="73"/>
      <c r="C121" s="73"/>
      <c r="D121" s="73"/>
      <c r="E121" s="73"/>
      <c r="F121" s="74"/>
      <c r="G121" s="75"/>
    </row>
    <row r="122" spans="1:7" ht="35.1" customHeight="1">
      <c r="A122" s="73"/>
      <c r="B122" s="73"/>
      <c r="C122" s="73"/>
      <c r="D122" s="73"/>
      <c r="E122" s="73"/>
      <c r="F122" s="74"/>
      <c r="G122" s="75"/>
    </row>
    <row r="123" spans="1:7" ht="35.1" customHeight="1">
      <c r="A123" s="73"/>
      <c r="B123" s="73"/>
      <c r="C123" s="73"/>
      <c r="D123" s="73"/>
      <c r="E123" s="73"/>
      <c r="F123" s="74"/>
      <c r="G123" s="75"/>
    </row>
    <row r="124" spans="1:7" ht="35.1" customHeight="1">
      <c r="A124" s="73"/>
      <c r="B124" s="73"/>
      <c r="C124" s="73"/>
      <c r="D124" s="73"/>
      <c r="E124" s="73"/>
      <c r="F124" s="74"/>
      <c r="G124" s="75"/>
    </row>
    <row r="125" spans="1:7" ht="35.1" customHeight="1">
      <c r="A125" s="73"/>
      <c r="B125" s="73"/>
      <c r="C125" s="73"/>
      <c r="D125" s="73"/>
      <c r="E125" s="73"/>
      <c r="F125" s="74"/>
      <c r="G125" s="75"/>
    </row>
    <row r="126" spans="1:7" ht="35.1" customHeight="1">
      <c r="A126" s="73"/>
      <c r="B126" s="73"/>
      <c r="C126" s="73"/>
      <c r="D126" s="73"/>
      <c r="E126" s="73"/>
      <c r="F126" s="74"/>
      <c r="G126" s="75"/>
    </row>
    <row r="127" spans="1:7" ht="35.1" customHeight="1">
      <c r="A127" s="73"/>
      <c r="B127" s="73"/>
      <c r="C127" s="73"/>
      <c r="D127" s="73"/>
      <c r="E127" s="73"/>
      <c r="F127" s="74"/>
      <c r="G127" s="75"/>
    </row>
    <row r="128" spans="1:7" ht="35.1" customHeight="1">
      <c r="A128" s="73"/>
      <c r="B128" s="73"/>
      <c r="C128" s="73"/>
      <c r="D128" s="73"/>
      <c r="E128" s="73"/>
      <c r="F128" s="74"/>
      <c r="G128" s="75"/>
    </row>
    <row r="129" spans="1:7" ht="35.1" customHeight="1">
      <c r="A129" s="73"/>
      <c r="B129" s="73"/>
      <c r="C129" s="73"/>
      <c r="D129" s="73"/>
      <c r="E129" s="73"/>
      <c r="F129" s="74"/>
      <c r="G129" s="75"/>
    </row>
    <row r="130" spans="1:7" ht="35.1" customHeight="1">
      <c r="A130" s="73"/>
      <c r="B130" s="73"/>
      <c r="C130" s="73"/>
      <c r="D130" s="73"/>
      <c r="E130" s="73"/>
      <c r="F130" s="74"/>
      <c r="G130" s="75"/>
    </row>
    <row r="131" spans="1:7" ht="35.1" customHeight="1">
      <c r="A131" s="73"/>
      <c r="B131" s="73"/>
      <c r="C131" s="73"/>
      <c r="D131" s="73"/>
      <c r="E131" s="73"/>
      <c r="F131" s="74"/>
      <c r="G131" s="75"/>
    </row>
    <row r="132" spans="1:7" ht="35.1" customHeight="1">
      <c r="A132" s="73"/>
      <c r="B132" s="73"/>
      <c r="C132" s="73"/>
      <c r="D132" s="73"/>
      <c r="E132" s="73"/>
      <c r="F132" s="74"/>
      <c r="G132" s="75"/>
    </row>
    <row r="133" spans="1:7" ht="35.1" customHeight="1">
      <c r="A133" s="73"/>
      <c r="B133" s="73"/>
      <c r="C133" s="73"/>
      <c r="D133" s="73"/>
      <c r="E133" s="73"/>
      <c r="F133" s="74"/>
      <c r="G133" s="75"/>
    </row>
    <row r="134" spans="1:7" ht="35.1" customHeight="1">
      <c r="A134" s="73"/>
      <c r="B134" s="73"/>
      <c r="C134" s="73"/>
      <c r="D134" s="73"/>
      <c r="E134" s="73"/>
      <c r="F134" s="74"/>
      <c r="G134" s="75"/>
    </row>
    <row r="135" spans="1:7" ht="35.1" customHeight="1">
      <c r="A135" s="73"/>
      <c r="B135" s="73"/>
      <c r="C135" s="73"/>
      <c r="D135" s="73"/>
      <c r="E135" s="73"/>
      <c r="F135" s="74"/>
      <c r="G135" s="75"/>
    </row>
    <row r="136" spans="1:7" ht="35.1" customHeight="1">
      <c r="A136" s="73"/>
      <c r="B136" s="73"/>
      <c r="C136" s="73"/>
      <c r="D136" s="73"/>
      <c r="E136" s="73"/>
      <c r="F136" s="74"/>
      <c r="G136" s="75"/>
    </row>
    <row r="137" spans="1:7" ht="35.1" customHeight="1">
      <c r="A137" s="73"/>
      <c r="B137" s="73"/>
      <c r="C137" s="73"/>
      <c r="D137" s="73"/>
      <c r="E137" s="73"/>
      <c r="F137" s="74"/>
      <c r="G137" s="75"/>
    </row>
    <row r="138" spans="1:7" ht="35.1" customHeight="1">
      <c r="A138" s="73"/>
      <c r="B138" s="73"/>
      <c r="C138" s="73"/>
      <c r="D138" s="73"/>
      <c r="E138" s="73"/>
      <c r="F138" s="74"/>
      <c r="G138" s="75"/>
    </row>
    <row r="139" spans="1:7" ht="35.1" customHeight="1">
      <c r="A139" s="73"/>
      <c r="B139" s="73"/>
      <c r="C139" s="73"/>
      <c r="D139" s="73"/>
      <c r="E139" s="73"/>
      <c r="F139" s="74"/>
      <c r="G139" s="75"/>
    </row>
    <row r="140" spans="1:7" ht="35.1" customHeight="1">
      <c r="A140" s="73"/>
      <c r="B140" s="73"/>
      <c r="C140" s="73"/>
      <c r="D140" s="73"/>
      <c r="E140" s="73"/>
      <c r="F140" s="74"/>
      <c r="G140" s="75"/>
    </row>
    <row r="141" spans="1:7" ht="35.1" customHeight="1">
      <c r="A141" s="73"/>
      <c r="B141" s="73"/>
      <c r="C141" s="73"/>
      <c r="D141" s="73"/>
      <c r="E141" s="73"/>
      <c r="F141" s="74"/>
      <c r="G141" s="75"/>
    </row>
    <row r="142" spans="1:7" ht="35.1" customHeight="1">
      <c r="A142" s="73"/>
      <c r="B142" s="73"/>
      <c r="C142" s="73"/>
      <c r="D142" s="73"/>
      <c r="E142" s="73"/>
      <c r="F142" s="74"/>
      <c r="G142" s="75"/>
    </row>
    <row r="143" spans="1:7" ht="35.1" customHeight="1">
      <c r="A143" s="73"/>
      <c r="B143" s="73"/>
      <c r="C143" s="73"/>
      <c r="D143" s="73"/>
      <c r="E143" s="73"/>
      <c r="F143" s="74"/>
      <c r="G143" s="75"/>
    </row>
    <row r="144" spans="1:7" ht="35.1" customHeight="1">
      <c r="A144" s="73"/>
      <c r="B144" s="73"/>
      <c r="C144" s="73"/>
      <c r="D144" s="73"/>
      <c r="E144" s="73"/>
      <c r="F144" s="74"/>
      <c r="G144" s="75"/>
    </row>
    <row r="145" spans="1:7" ht="35.1" customHeight="1">
      <c r="A145" s="73"/>
      <c r="B145" s="73"/>
      <c r="C145" s="73"/>
      <c r="D145" s="73"/>
      <c r="E145" s="73"/>
      <c r="F145" s="74"/>
      <c r="G145" s="75"/>
    </row>
    <row r="146" spans="1:7" ht="35.1" customHeight="1">
      <c r="A146" s="73"/>
      <c r="B146" s="73"/>
      <c r="C146" s="73"/>
      <c r="D146" s="73"/>
      <c r="E146" s="73"/>
      <c r="F146" s="74"/>
      <c r="G146" s="75"/>
    </row>
    <row r="147" spans="1:7" ht="35.1" customHeight="1">
      <c r="A147" s="73"/>
      <c r="B147" s="73"/>
      <c r="C147" s="73"/>
      <c r="D147" s="73"/>
      <c r="E147" s="73"/>
      <c r="F147" s="74"/>
      <c r="G147" s="75"/>
    </row>
    <row r="148" spans="1:7" ht="35.1" customHeight="1">
      <c r="A148" s="73"/>
      <c r="B148" s="73"/>
      <c r="C148" s="73"/>
      <c r="D148" s="73"/>
      <c r="E148" s="73"/>
      <c r="F148" s="74"/>
      <c r="G148" s="75"/>
    </row>
    <row r="149" spans="1:7" ht="35.1" customHeight="1">
      <c r="A149" s="73"/>
      <c r="B149" s="73"/>
      <c r="C149" s="73"/>
      <c r="D149" s="73"/>
      <c r="E149" s="73"/>
      <c r="F149" s="74"/>
      <c r="G149" s="75"/>
    </row>
    <row r="150" spans="1:7" ht="35.1" customHeight="1">
      <c r="A150" s="73"/>
      <c r="B150" s="73"/>
      <c r="C150" s="73"/>
      <c r="D150" s="73"/>
      <c r="E150" s="73"/>
      <c r="F150" s="74"/>
      <c r="G150" s="75"/>
    </row>
    <row r="151" spans="1:7" ht="35.1" customHeight="1">
      <c r="A151" s="73"/>
      <c r="B151" s="73"/>
      <c r="C151" s="73"/>
      <c r="D151" s="73"/>
      <c r="E151" s="73"/>
      <c r="F151" s="74"/>
      <c r="G151" s="75"/>
    </row>
    <row r="152" spans="1:7" ht="35.1" customHeight="1">
      <c r="A152" s="73"/>
      <c r="B152" s="73"/>
      <c r="C152" s="73"/>
      <c r="D152" s="73"/>
      <c r="E152" s="73"/>
      <c r="F152" s="74"/>
      <c r="G152" s="75"/>
    </row>
    <row r="153" spans="1:7" ht="35.1" customHeight="1">
      <c r="A153" s="73"/>
      <c r="B153" s="73"/>
      <c r="C153" s="73"/>
      <c r="D153" s="73"/>
      <c r="E153" s="73"/>
      <c r="F153" s="74"/>
      <c r="G153" s="75"/>
    </row>
    <row r="154" spans="1:7" ht="35.1" customHeight="1">
      <c r="A154" s="73"/>
      <c r="B154" s="73"/>
      <c r="C154" s="73"/>
      <c r="D154" s="73"/>
      <c r="E154" s="73"/>
      <c r="F154" s="74"/>
      <c r="G154" s="75"/>
    </row>
    <row r="155" spans="1:7" ht="35.1" customHeight="1">
      <c r="A155" s="73"/>
      <c r="B155" s="73"/>
      <c r="C155" s="73"/>
      <c r="D155" s="73"/>
      <c r="E155" s="73"/>
      <c r="F155" s="74"/>
      <c r="G155" s="75"/>
    </row>
    <row r="156" spans="1:7" ht="35.1" customHeight="1">
      <c r="A156" s="73"/>
      <c r="B156" s="73"/>
      <c r="C156" s="73"/>
      <c r="D156" s="73"/>
      <c r="E156" s="73"/>
      <c r="F156" s="74"/>
      <c r="G156" s="75"/>
    </row>
    <row r="157" spans="1:7" ht="35.1" customHeight="1">
      <c r="A157" s="73"/>
      <c r="B157" s="73"/>
      <c r="C157" s="73"/>
      <c r="D157" s="73"/>
      <c r="E157" s="73"/>
      <c r="F157" s="74"/>
      <c r="G157" s="75"/>
    </row>
    <row r="158" spans="1:7" ht="35.1" customHeight="1">
      <c r="A158" s="73"/>
      <c r="B158" s="73"/>
      <c r="C158" s="73"/>
      <c r="D158" s="73"/>
      <c r="E158" s="73"/>
      <c r="F158" s="74"/>
      <c r="G158" s="75"/>
    </row>
    <row r="159" spans="1:7" ht="35.1" customHeight="1">
      <c r="A159" s="73"/>
      <c r="B159" s="73"/>
      <c r="C159" s="73"/>
      <c r="D159" s="73"/>
      <c r="E159" s="73"/>
      <c r="F159" s="74"/>
      <c r="G159" s="75"/>
    </row>
    <row r="160" spans="1:7" ht="35.1" customHeight="1">
      <c r="A160" s="73"/>
      <c r="B160" s="73"/>
      <c r="C160" s="73"/>
      <c r="D160" s="73"/>
      <c r="E160" s="73"/>
      <c r="F160" s="74"/>
      <c r="G160" s="75"/>
    </row>
    <row r="161" spans="1:7" ht="35.1" customHeight="1">
      <c r="A161" s="73"/>
      <c r="B161" s="73"/>
      <c r="C161" s="73"/>
      <c r="D161" s="73"/>
      <c r="E161" s="73"/>
      <c r="F161" s="74"/>
      <c r="G161" s="75"/>
    </row>
    <row r="162" spans="1:7" ht="35.1" customHeight="1">
      <c r="A162" s="73"/>
      <c r="B162" s="73"/>
      <c r="C162" s="73"/>
      <c r="D162" s="73"/>
      <c r="E162" s="73"/>
      <c r="F162" s="74"/>
      <c r="G162" s="75"/>
    </row>
    <row r="163" spans="1:7" ht="35.1" customHeight="1">
      <c r="A163" s="73"/>
      <c r="B163" s="73"/>
      <c r="C163" s="73"/>
      <c r="D163" s="73"/>
      <c r="E163" s="73"/>
      <c r="F163" s="74"/>
      <c r="G163" s="75"/>
    </row>
    <row r="164" spans="1:7" ht="35.1" customHeight="1">
      <c r="A164" s="73"/>
      <c r="B164" s="73"/>
      <c r="C164" s="73"/>
      <c r="D164" s="73"/>
      <c r="E164" s="73"/>
      <c r="F164" s="74"/>
      <c r="G164" s="75"/>
    </row>
    <row r="165" spans="1:7" ht="35.1" customHeight="1">
      <c r="A165" s="73"/>
      <c r="B165" s="73"/>
      <c r="C165" s="73"/>
      <c r="D165" s="73"/>
      <c r="E165" s="73"/>
      <c r="F165" s="74"/>
      <c r="G165" s="75"/>
    </row>
    <row r="166" spans="1:7" ht="35.1" customHeight="1">
      <c r="A166" s="73"/>
      <c r="B166" s="73"/>
      <c r="C166" s="73"/>
      <c r="D166" s="73"/>
      <c r="E166" s="73"/>
      <c r="F166" s="74"/>
      <c r="G166" s="75"/>
    </row>
    <row r="167" spans="1:7" ht="35.1" customHeight="1">
      <c r="A167" s="73"/>
      <c r="B167" s="73"/>
      <c r="C167" s="73"/>
      <c r="D167" s="73"/>
      <c r="E167" s="73"/>
      <c r="F167" s="74"/>
      <c r="G167" s="75"/>
    </row>
    <row r="168" spans="1:7" ht="35.1" customHeight="1">
      <c r="A168" s="73"/>
      <c r="B168" s="73"/>
      <c r="C168" s="73"/>
      <c r="D168" s="73"/>
      <c r="E168" s="73"/>
      <c r="F168" s="74"/>
      <c r="G168" s="75"/>
    </row>
    <row r="169" spans="1:7" ht="35.1" customHeight="1">
      <c r="A169" s="73"/>
      <c r="B169" s="73"/>
      <c r="C169" s="73"/>
      <c r="D169" s="73"/>
      <c r="E169" s="73"/>
      <c r="F169" s="74"/>
      <c r="G169" s="75"/>
    </row>
    <row r="170" spans="1:7" ht="35.1" customHeight="1">
      <c r="A170" s="73"/>
      <c r="B170" s="73"/>
      <c r="C170" s="73"/>
      <c r="D170" s="73"/>
      <c r="E170" s="73"/>
      <c r="F170" s="74"/>
      <c r="G170" s="75"/>
    </row>
    <row r="171" spans="1:7" ht="35.1" customHeight="1">
      <c r="A171" s="73"/>
      <c r="B171" s="73"/>
      <c r="C171" s="73"/>
      <c r="D171" s="73"/>
      <c r="E171" s="73"/>
      <c r="F171" s="74"/>
      <c r="G171" s="75"/>
    </row>
    <row r="172" spans="1:7" ht="35.1" customHeight="1">
      <c r="A172" s="73"/>
      <c r="B172" s="73"/>
      <c r="C172" s="73"/>
      <c r="D172" s="73"/>
      <c r="E172" s="73"/>
      <c r="F172" s="74"/>
      <c r="G172" s="75"/>
    </row>
    <row r="173" spans="1:7" ht="35.1" customHeight="1">
      <c r="A173" s="73"/>
      <c r="B173" s="73"/>
      <c r="C173" s="73"/>
      <c r="D173" s="73"/>
      <c r="E173" s="73"/>
      <c r="F173" s="74"/>
      <c r="G173" s="75"/>
    </row>
    <row r="174" spans="1:7" ht="35.1" customHeight="1">
      <c r="A174" s="73"/>
      <c r="B174" s="73"/>
      <c r="C174" s="73"/>
      <c r="D174" s="73"/>
      <c r="E174" s="73"/>
      <c r="F174" s="74"/>
      <c r="G174" s="75"/>
    </row>
    <row r="175" spans="1:7" ht="35.1" customHeight="1">
      <c r="A175" s="73"/>
      <c r="B175" s="73"/>
      <c r="C175" s="73"/>
      <c r="D175" s="73"/>
      <c r="E175" s="73"/>
      <c r="F175" s="74"/>
      <c r="G175" s="75"/>
    </row>
    <row r="176" spans="1:7" ht="35.1" customHeight="1">
      <c r="A176" s="73"/>
      <c r="B176" s="73"/>
      <c r="C176" s="73"/>
      <c r="D176" s="73"/>
      <c r="E176" s="73"/>
      <c r="F176" s="74"/>
      <c r="G176" s="75"/>
    </row>
    <row r="177" spans="1:7" ht="35.1" customHeight="1">
      <c r="A177" s="73"/>
      <c r="B177" s="73"/>
      <c r="C177" s="73"/>
      <c r="D177" s="73"/>
      <c r="E177" s="73"/>
      <c r="F177" s="74"/>
      <c r="G177" s="75"/>
    </row>
    <row r="178" spans="1:7" ht="35.1" customHeight="1">
      <c r="A178" s="73"/>
      <c r="B178" s="73"/>
      <c r="C178" s="73"/>
      <c r="D178" s="73"/>
      <c r="E178" s="73"/>
      <c r="F178" s="74"/>
      <c r="G178" s="75"/>
    </row>
    <row r="179" spans="1:7" ht="35.1" customHeight="1">
      <c r="A179" s="73"/>
      <c r="B179" s="73"/>
      <c r="C179" s="73"/>
      <c r="D179" s="73"/>
      <c r="E179" s="73"/>
      <c r="F179" s="74"/>
      <c r="G179" s="75"/>
    </row>
    <row r="180" spans="1:7" ht="35.1" customHeight="1">
      <c r="A180" s="73"/>
      <c r="B180" s="73"/>
      <c r="C180" s="73"/>
      <c r="D180" s="73"/>
      <c r="E180" s="73"/>
      <c r="F180" s="74"/>
      <c r="G180" s="75"/>
    </row>
    <row r="181" spans="1:7" ht="35.1" customHeight="1">
      <c r="A181" s="73"/>
      <c r="B181" s="73"/>
      <c r="C181" s="73"/>
      <c r="D181" s="73"/>
      <c r="E181" s="73"/>
      <c r="F181" s="74"/>
      <c r="G181" s="75"/>
    </row>
    <row r="182" spans="1:7" ht="35.1" customHeight="1">
      <c r="A182" s="73"/>
      <c r="B182" s="73"/>
      <c r="C182" s="73"/>
      <c r="D182" s="73"/>
      <c r="E182" s="73"/>
      <c r="F182" s="74"/>
      <c r="G182" s="75"/>
    </row>
    <row r="183" spans="1:7" ht="35.1" customHeight="1">
      <c r="A183" s="73"/>
      <c r="B183" s="73"/>
      <c r="C183" s="73"/>
      <c r="D183" s="73"/>
      <c r="E183" s="73"/>
      <c r="F183" s="74"/>
      <c r="G183" s="75"/>
    </row>
    <row r="184" spans="1:7" ht="35.1" customHeight="1">
      <c r="A184" s="73"/>
      <c r="B184" s="73"/>
      <c r="C184" s="73"/>
      <c r="D184" s="73"/>
      <c r="E184" s="73"/>
      <c r="F184" s="74"/>
      <c r="G184" s="75"/>
    </row>
    <row r="185" spans="1:7" ht="35.1" customHeight="1">
      <c r="A185" s="73"/>
      <c r="B185" s="73"/>
      <c r="C185" s="73"/>
      <c r="D185" s="73"/>
      <c r="E185" s="73"/>
      <c r="F185" s="74"/>
      <c r="G185" s="75"/>
    </row>
    <row r="186" spans="1:7" ht="35.1" customHeight="1">
      <c r="A186" s="73"/>
      <c r="B186" s="73"/>
      <c r="C186" s="73"/>
      <c r="D186" s="73"/>
      <c r="E186" s="73"/>
      <c r="F186" s="74"/>
      <c r="G186" s="75"/>
    </row>
    <row r="187" spans="1:7" ht="35.1" customHeight="1">
      <c r="A187" s="73"/>
      <c r="B187" s="73"/>
      <c r="C187" s="73"/>
      <c r="D187" s="73"/>
      <c r="E187" s="73"/>
      <c r="F187" s="74"/>
      <c r="G187" s="75"/>
    </row>
    <row r="188" spans="1:7" ht="35.1" customHeight="1">
      <c r="A188" s="73"/>
      <c r="B188" s="73"/>
      <c r="C188" s="73"/>
      <c r="D188" s="73"/>
      <c r="E188" s="73"/>
      <c r="F188" s="74"/>
      <c r="G188" s="75"/>
    </row>
    <row r="189" spans="1:7" ht="35.1" customHeight="1">
      <c r="A189" s="73"/>
      <c r="B189" s="73"/>
      <c r="C189" s="73"/>
      <c r="D189" s="73"/>
      <c r="E189" s="73"/>
      <c r="F189" s="74"/>
      <c r="G189" s="75"/>
    </row>
    <row r="190" spans="1:7" ht="35.1" customHeight="1">
      <c r="A190" s="73"/>
      <c r="B190" s="73"/>
      <c r="C190" s="73"/>
      <c r="D190" s="73"/>
      <c r="E190" s="73"/>
      <c r="F190" s="74"/>
      <c r="G190" s="75"/>
    </row>
    <row r="191" spans="1:7" ht="35.1" customHeight="1">
      <c r="A191" s="73"/>
      <c r="B191" s="73"/>
      <c r="C191" s="73"/>
      <c r="D191" s="73"/>
      <c r="E191" s="73"/>
      <c r="F191" s="74"/>
      <c r="G191" s="75"/>
    </row>
    <row r="192" spans="1:7" ht="35.1" customHeight="1">
      <c r="A192" s="73"/>
      <c r="B192" s="73"/>
      <c r="C192" s="73"/>
      <c r="D192" s="73"/>
      <c r="E192" s="73"/>
      <c r="F192" s="74"/>
      <c r="G192" s="75"/>
    </row>
    <row r="193" spans="1:7" ht="35.1" customHeight="1">
      <c r="A193" s="73"/>
      <c r="B193" s="73"/>
      <c r="C193" s="73"/>
      <c r="D193" s="73"/>
      <c r="E193" s="73"/>
      <c r="F193" s="74"/>
      <c r="G193" s="75"/>
    </row>
    <row r="194" spans="1:7" ht="35.1" customHeight="1">
      <c r="A194" s="73"/>
      <c r="B194" s="73"/>
      <c r="C194" s="73"/>
      <c r="D194" s="73"/>
      <c r="E194" s="73"/>
      <c r="F194" s="74"/>
      <c r="G194" s="75"/>
    </row>
    <row r="195" spans="1:7" ht="35.1" customHeight="1">
      <c r="A195" s="73"/>
      <c r="B195" s="73"/>
      <c r="C195" s="73"/>
      <c r="D195" s="73"/>
      <c r="E195" s="73"/>
      <c r="F195" s="74"/>
      <c r="G195" s="75"/>
    </row>
    <row r="196" spans="1:7" ht="35.1" customHeight="1">
      <c r="A196" s="73"/>
      <c r="B196" s="73"/>
      <c r="C196" s="73"/>
      <c r="D196" s="73"/>
      <c r="E196" s="73"/>
      <c r="F196" s="74"/>
      <c r="G196" s="75"/>
    </row>
    <row r="197" spans="1:7" ht="35.1" customHeight="1">
      <c r="A197" s="73"/>
      <c r="B197" s="73"/>
      <c r="C197" s="73"/>
      <c r="D197" s="73"/>
      <c r="E197" s="73"/>
      <c r="F197" s="74"/>
      <c r="G197" s="75"/>
    </row>
    <row r="198" spans="1:7" ht="35.1" customHeight="1">
      <c r="A198" s="73"/>
      <c r="B198" s="73"/>
      <c r="C198" s="73"/>
      <c r="D198" s="73"/>
      <c r="E198" s="73"/>
      <c r="F198" s="74"/>
      <c r="G198" s="75"/>
    </row>
    <row r="199" spans="1:7" ht="35.1" customHeight="1">
      <c r="A199" s="73"/>
      <c r="B199" s="73"/>
      <c r="C199" s="73"/>
      <c r="D199" s="73"/>
      <c r="E199" s="73"/>
      <c r="F199" s="74"/>
      <c r="G199" s="75"/>
    </row>
    <row r="200" spans="1:7" ht="35.1" customHeight="1">
      <c r="A200" s="73"/>
      <c r="B200" s="73"/>
      <c r="C200" s="73"/>
      <c r="D200" s="73"/>
      <c r="E200" s="73"/>
      <c r="F200" s="74"/>
      <c r="G200" s="75"/>
    </row>
    <row r="201" spans="1:7" ht="35.1" customHeight="1">
      <c r="A201" s="73"/>
      <c r="B201" s="73"/>
      <c r="C201" s="73"/>
      <c r="D201" s="73"/>
      <c r="E201" s="73"/>
      <c r="F201" s="74"/>
      <c r="G201" s="75"/>
    </row>
    <row r="202" spans="1:7" ht="35.1" customHeight="1">
      <c r="A202" s="73"/>
      <c r="B202" s="73"/>
      <c r="C202" s="73"/>
      <c r="D202" s="73"/>
      <c r="E202" s="73"/>
      <c r="F202" s="74"/>
      <c r="G202" s="75"/>
    </row>
    <row r="203" spans="1:7" ht="35.1" customHeight="1">
      <c r="A203" s="73"/>
      <c r="B203" s="73"/>
      <c r="C203" s="73"/>
      <c r="D203" s="73"/>
      <c r="E203" s="73"/>
      <c r="F203" s="74"/>
      <c r="G203" s="75"/>
    </row>
    <row r="204" spans="1:7" ht="35.1" customHeight="1">
      <c r="A204" s="73"/>
      <c r="B204" s="73"/>
      <c r="C204" s="73"/>
      <c r="D204" s="73"/>
      <c r="E204" s="73"/>
      <c r="F204" s="74"/>
      <c r="G204" s="75"/>
    </row>
    <row r="205" spans="1:7" ht="35.1" customHeight="1">
      <c r="A205" s="73"/>
      <c r="B205" s="73"/>
      <c r="C205" s="73"/>
      <c r="D205" s="73"/>
      <c r="E205" s="73"/>
      <c r="F205" s="74"/>
      <c r="G205" s="75"/>
    </row>
    <row r="206" spans="1:7" ht="35.1" customHeight="1">
      <c r="A206" s="73"/>
      <c r="B206" s="73"/>
      <c r="C206" s="73"/>
      <c r="D206" s="73"/>
      <c r="E206" s="73"/>
      <c r="F206" s="74"/>
      <c r="G206" s="75"/>
    </row>
    <row r="207" spans="1:7" ht="35.1" customHeight="1">
      <c r="A207" s="73"/>
      <c r="B207" s="73"/>
      <c r="C207" s="73"/>
      <c r="D207" s="73"/>
      <c r="E207" s="73"/>
      <c r="F207" s="74"/>
      <c r="G207" s="75"/>
    </row>
    <row r="208" spans="1:7" ht="35.1" customHeight="1">
      <c r="A208" s="73"/>
      <c r="B208" s="73"/>
      <c r="C208" s="73"/>
      <c r="D208" s="73"/>
      <c r="E208" s="73"/>
      <c r="F208" s="74"/>
      <c r="G208" s="75"/>
    </row>
    <row r="209" spans="1:7" ht="35.1" customHeight="1">
      <c r="A209" s="73"/>
      <c r="B209" s="73"/>
      <c r="C209" s="73"/>
      <c r="D209" s="73"/>
      <c r="E209" s="73"/>
      <c r="F209" s="74"/>
      <c r="G209" s="75"/>
    </row>
    <row r="210" spans="1:7" ht="35.1" customHeight="1">
      <c r="A210" s="73"/>
      <c r="B210" s="73"/>
      <c r="C210" s="73"/>
      <c r="D210" s="73"/>
      <c r="E210" s="73"/>
      <c r="F210" s="74"/>
      <c r="G210" s="75"/>
    </row>
    <row r="211" spans="1:7" ht="35.1" customHeight="1">
      <c r="A211" s="73"/>
      <c r="B211" s="73"/>
      <c r="C211" s="73"/>
      <c r="D211" s="73"/>
      <c r="E211" s="73"/>
      <c r="F211" s="74"/>
      <c r="G211" s="75"/>
    </row>
    <row r="212" spans="1:7" ht="35.1" customHeight="1">
      <c r="A212" s="73"/>
      <c r="B212" s="73"/>
      <c r="C212" s="73"/>
      <c r="D212" s="73"/>
      <c r="E212" s="73"/>
      <c r="F212" s="74"/>
      <c r="G212" s="75"/>
    </row>
    <row r="213" spans="1:7" ht="35.1" customHeight="1">
      <c r="A213" s="73"/>
      <c r="B213" s="73"/>
      <c r="C213" s="73"/>
      <c r="D213" s="73"/>
      <c r="E213" s="73"/>
      <c r="F213" s="74"/>
      <c r="G213" s="75"/>
    </row>
    <row r="214" spans="1:7" ht="35.1" customHeight="1">
      <c r="A214" s="73"/>
      <c r="B214" s="73"/>
      <c r="C214" s="73"/>
      <c r="D214" s="73"/>
      <c r="E214" s="73"/>
      <c r="F214" s="74"/>
      <c r="G214" s="75"/>
    </row>
    <row r="215" spans="1:7" ht="35.1" customHeight="1">
      <c r="A215" s="73"/>
      <c r="B215" s="73"/>
      <c r="C215" s="73"/>
      <c r="D215" s="73"/>
      <c r="E215" s="73"/>
      <c r="F215" s="74"/>
      <c r="G215" s="75"/>
    </row>
    <row r="216" spans="1:7" ht="35.1" customHeight="1">
      <c r="A216" s="73"/>
      <c r="B216" s="73"/>
      <c r="C216" s="73"/>
      <c r="D216" s="73"/>
      <c r="E216" s="73"/>
      <c r="F216" s="74"/>
      <c r="G216" s="75"/>
    </row>
    <row r="217" spans="1:7" ht="35.1" customHeight="1">
      <c r="A217" s="73"/>
      <c r="B217" s="73"/>
      <c r="C217" s="73"/>
      <c r="D217" s="73"/>
      <c r="E217" s="73"/>
      <c r="F217" s="74"/>
      <c r="G217" s="75"/>
    </row>
    <row r="218" spans="1:7" ht="35.1" customHeight="1">
      <c r="A218" s="73"/>
      <c r="B218" s="73"/>
      <c r="C218" s="73"/>
      <c r="D218" s="73"/>
      <c r="E218" s="73"/>
      <c r="F218" s="74"/>
      <c r="G218" s="75"/>
    </row>
    <row r="219" spans="1:7" ht="35.1" customHeight="1">
      <c r="A219" s="73"/>
      <c r="B219" s="73"/>
      <c r="C219" s="73"/>
      <c r="D219" s="73"/>
      <c r="E219" s="73"/>
      <c r="F219" s="74"/>
      <c r="G219" s="75"/>
    </row>
    <row r="220" spans="1:7" ht="35.1" customHeight="1">
      <c r="A220" s="73"/>
      <c r="B220" s="73"/>
      <c r="C220" s="73"/>
      <c r="D220" s="73"/>
      <c r="E220" s="73"/>
      <c r="F220" s="74"/>
      <c r="G220" s="75"/>
    </row>
    <row r="221" spans="1:7" ht="35.1" customHeight="1">
      <c r="A221" s="73"/>
      <c r="B221" s="73"/>
      <c r="C221" s="73"/>
      <c r="D221" s="73"/>
      <c r="E221" s="73"/>
      <c r="F221" s="74"/>
      <c r="G221" s="75"/>
    </row>
    <row r="222" spans="1:7" ht="35.1" customHeight="1">
      <c r="A222" s="73"/>
      <c r="B222" s="73"/>
      <c r="C222" s="73"/>
      <c r="D222" s="73"/>
      <c r="E222" s="73"/>
      <c r="F222" s="74"/>
      <c r="G222" s="75"/>
    </row>
    <row r="223" spans="1:7" ht="35.1" customHeight="1">
      <c r="A223" s="73"/>
      <c r="B223" s="73"/>
      <c r="C223" s="73"/>
      <c r="D223" s="73"/>
      <c r="E223" s="73"/>
      <c r="F223" s="74"/>
      <c r="G223" s="75"/>
    </row>
    <row r="224" spans="1:7" ht="35.1" customHeight="1">
      <c r="A224" s="73"/>
      <c r="B224" s="73"/>
      <c r="C224" s="73"/>
      <c r="D224" s="73"/>
      <c r="E224" s="73"/>
      <c r="F224" s="74"/>
      <c r="G224" s="75"/>
    </row>
    <row r="225" spans="1:7" ht="35.1" customHeight="1">
      <c r="A225" s="73"/>
      <c r="B225" s="73"/>
      <c r="C225" s="73"/>
      <c r="D225" s="73"/>
      <c r="E225" s="73"/>
      <c r="F225" s="74"/>
      <c r="G225" s="75"/>
    </row>
    <row r="226" spans="1:7" ht="35.1" customHeight="1">
      <c r="A226" s="73"/>
      <c r="B226" s="73"/>
      <c r="C226" s="73"/>
      <c r="D226" s="73"/>
      <c r="E226" s="73"/>
      <c r="F226" s="74"/>
      <c r="G226" s="75"/>
    </row>
    <row r="227" spans="1:7" ht="35.1" customHeight="1">
      <c r="A227" s="73"/>
      <c r="B227" s="73"/>
      <c r="C227" s="73"/>
      <c r="D227" s="73"/>
      <c r="E227" s="73"/>
      <c r="F227" s="74"/>
      <c r="G227" s="75"/>
    </row>
    <row r="228" spans="1:7" ht="35.1" customHeight="1">
      <c r="A228" s="73"/>
      <c r="B228" s="73"/>
      <c r="C228" s="73"/>
      <c r="D228" s="73"/>
      <c r="E228" s="73"/>
      <c r="F228" s="74"/>
      <c r="G228" s="75"/>
    </row>
    <row r="229" spans="1:7" ht="35.1" customHeight="1">
      <c r="A229" s="73"/>
      <c r="B229" s="73"/>
      <c r="C229" s="73"/>
      <c r="D229" s="73"/>
      <c r="E229" s="73"/>
      <c r="F229" s="74"/>
      <c r="G229" s="75"/>
    </row>
    <row r="230" spans="1:7" ht="35.1" customHeight="1">
      <c r="A230" s="73"/>
      <c r="B230" s="73"/>
      <c r="C230" s="73"/>
      <c r="D230" s="73"/>
      <c r="E230" s="73"/>
      <c r="F230" s="74"/>
      <c r="G230" s="75"/>
    </row>
    <row r="231" spans="1:7" ht="35.1" customHeight="1">
      <c r="A231" s="73"/>
      <c r="B231" s="73"/>
      <c r="C231" s="73"/>
      <c r="D231" s="73"/>
      <c r="E231" s="73"/>
      <c r="F231" s="74"/>
      <c r="G231" s="75"/>
    </row>
    <row r="232" spans="1:7" ht="35.1" customHeight="1">
      <c r="A232" s="73"/>
      <c r="B232" s="73"/>
      <c r="C232" s="73"/>
      <c r="D232" s="73"/>
      <c r="E232" s="73"/>
      <c r="F232" s="74"/>
      <c r="G232" s="75"/>
    </row>
    <row r="233" spans="1:7" ht="35.1" customHeight="1">
      <c r="A233" s="73"/>
      <c r="B233" s="73"/>
      <c r="C233" s="73"/>
      <c r="D233" s="73"/>
      <c r="E233" s="73"/>
      <c r="F233" s="74"/>
      <c r="G233" s="75"/>
    </row>
    <row r="234" spans="1:7" ht="35.1" customHeight="1">
      <c r="A234" s="73"/>
      <c r="B234" s="73"/>
      <c r="C234" s="73"/>
      <c r="D234" s="73"/>
      <c r="E234" s="73"/>
      <c r="F234" s="74"/>
      <c r="G234" s="75"/>
    </row>
    <row r="235" spans="1:7" ht="35.1" customHeight="1">
      <c r="A235" s="73"/>
      <c r="B235" s="73"/>
      <c r="C235" s="73"/>
      <c r="D235" s="73"/>
      <c r="E235" s="73"/>
      <c r="F235" s="74"/>
      <c r="G235" s="75"/>
    </row>
    <row r="236" spans="1:7" ht="35.1" customHeight="1">
      <c r="A236" s="73"/>
      <c r="B236" s="73"/>
      <c r="C236" s="73"/>
      <c r="D236" s="73"/>
      <c r="E236" s="73"/>
      <c r="F236" s="74"/>
      <c r="G236" s="75"/>
    </row>
    <row r="237" spans="1:7" ht="35.1" customHeight="1">
      <c r="A237" s="73"/>
      <c r="B237" s="73"/>
      <c r="C237" s="73"/>
      <c r="D237" s="73"/>
      <c r="E237" s="73"/>
      <c r="F237" s="74"/>
      <c r="G237" s="75"/>
    </row>
    <row r="238" spans="1:7" ht="35.1" customHeight="1">
      <c r="A238" s="73"/>
      <c r="B238" s="73"/>
      <c r="C238" s="73"/>
      <c r="D238" s="73"/>
      <c r="E238" s="73"/>
      <c r="F238" s="74"/>
      <c r="G238" s="75"/>
    </row>
    <row r="239" spans="1:7" ht="35.1" customHeight="1">
      <c r="A239" s="73"/>
      <c r="B239" s="73"/>
      <c r="C239" s="73"/>
      <c r="D239" s="73"/>
      <c r="E239" s="73"/>
      <c r="F239" s="74"/>
      <c r="G239" s="75"/>
    </row>
    <row r="240" spans="1:7" ht="35.1" customHeight="1">
      <c r="A240" s="73"/>
      <c r="B240" s="73"/>
      <c r="C240" s="73"/>
      <c r="D240" s="73"/>
      <c r="E240" s="73"/>
      <c r="F240" s="74"/>
      <c r="G240" s="75"/>
    </row>
    <row r="241" spans="1:7" ht="35.1" customHeight="1">
      <c r="A241" s="73"/>
      <c r="B241" s="73"/>
      <c r="C241" s="73"/>
      <c r="D241" s="73"/>
      <c r="E241" s="73"/>
      <c r="F241" s="74"/>
      <c r="G241" s="75"/>
    </row>
    <row r="242" spans="1:7" ht="35.1" customHeight="1">
      <c r="A242" s="73"/>
      <c r="B242" s="73"/>
      <c r="C242" s="73"/>
      <c r="D242" s="73"/>
      <c r="E242" s="73"/>
      <c r="F242" s="74"/>
      <c r="G242" s="75"/>
    </row>
    <row r="243" spans="1:7" ht="35.1" customHeight="1">
      <c r="A243" s="73"/>
      <c r="B243" s="73"/>
      <c r="C243" s="73"/>
      <c r="D243" s="73"/>
      <c r="E243" s="73"/>
      <c r="F243" s="74"/>
      <c r="G243" s="75"/>
    </row>
    <row r="244" spans="1:7" ht="35.1" customHeight="1">
      <c r="A244" s="73"/>
      <c r="B244" s="73"/>
      <c r="C244" s="73"/>
      <c r="D244" s="73"/>
      <c r="E244" s="73"/>
      <c r="F244" s="74"/>
      <c r="G244" s="75"/>
    </row>
    <row r="245" spans="1:7" ht="35.1" customHeight="1">
      <c r="A245" s="73"/>
      <c r="B245" s="73"/>
      <c r="C245" s="73"/>
      <c r="D245" s="73"/>
      <c r="E245" s="73"/>
      <c r="F245" s="74"/>
      <c r="G245" s="75"/>
    </row>
    <row r="246" spans="1:7" ht="35.1" customHeight="1">
      <c r="A246" s="73"/>
      <c r="B246" s="73"/>
      <c r="C246" s="73"/>
      <c r="D246" s="73"/>
      <c r="E246" s="73"/>
      <c r="F246" s="74"/>
      <c r="G246" s="75"/>
    </row>
    <row r="247" spans="1:7" ht="35.1" customHeight="1">
      <c r="A247" s="73"/>
      <c r="B247" s="73"/>
      <c r="C247" s="73"/>
      <c r="D247" s="73"/>
      <c r="E247" s="73"/>
      <c r="F247" s="74"/>
      <c r="G247" s="75"/>
    </row>
    <row r="248" spans="1:7" ht="35.1" customHeight="1">
      <c r="A248" s="73"/>
      <c r="B248" s="73"/>
      <c r="C248" s="73"/>
      <c r="D248" s="73"/>
      <c r="E248" s="73"/>
      <c r="F248" s="74"/>
      <c r="G248" s="75"/>
    </row>
    <row r="249" spans="1:7" ht="35.1" customHeight="1">
      <c r="A249" s="73"/>
      <c r="B249" s="73"/>
      <c r="C249" s="73"/>
      <c r="D249" s="73"/>
      <c r="E249" s="73"/>
      <c r="F249" s="74"/>
      <c r="G249" s="75"/>
    </row>
    <row r="250" spans="1:7" ht="35.1" customHeight="1">
      <c r="A250" s="73"/>
      <c r="B250" s="73"/>
      <c r="C250" s="73"/>
      <c r="D250" s="73"/>
      <c r="E250" s="73"/>
      <c r="F250" s="74"/>
      <c r="G250" s="75"/>
    </row>
    <row r="251" spans="1:7" ht="35.1" customHeight="1">
      <c r="A251" s="73"/>
      <c r="B251" s="73"/>
      <c r="C251" s="73"/>
      <c r="D251" s="73"/>
      <c r="E251" s="73"/>
      <c r="F251" s="74"/>
      <c r="G251" s="75"/>
    </row>
    <row r="252" spans="1:7" ht="35.1" customHeight="1">
      <c r="A252" s="73"/>
      <c r="B252" s="73"/>
      <c r="C252" s="73"/>
      <c r="D252" s="73"/>
      <c r="E252" s="73"/>
      <c r="F252" s="74"/>
      <c r="G252" s="75"/>
    </row>
    <row r="253" spans="1:7" ht="35.1" customHeight="1">
      <c r="A253" s="73"/>
      <c r="B253" s="73"/>
      <c r="C253" s="73"/>
      <c r="D253" s="73"/>
      <c r="E253" s="73"/>
      <c r="F253" s="74"/>
      <c r="G253" s="75"/>
    </row>
    <row r="254" spans="1:7" ht="35.1" customHeight="1">
      <c r="A254" s="73"/>
      <c r="B254" s="73"/>
      <c r="C254" s="73"/>
      <c r="D254" s="73"/>
      <c r="E254" s="73"/>
      <c r="F254" s="74"/>
      <c r="G254" s="75"/>
    </row>
    <row r="255" spans="1:7" ht="35.1" customHeight="1">
      <c r="A255" s="73"/>
      <c r="B255" s="73"/>
      <c r="C255" s="73"/>
      <c r="D255" s="73"/>
      <c r="E255" s="73"/>
      <c r="F255" s="74"/>
      <c r="G255" s="75"/>
    </row>
    <row r="256" spans="1:7" ht="35.1" customHeight="1">
      <c r="A256" s="73"/>
      <c r="B256" s="73"/>
      <c r="C256" s="73"/>
      <c r="D256" s="73"/>
      <c r="E256" s="73"/>
      <c r="F256" s="74"/>
      <c r="G256" s="75"/>
    </row>
    <row r="257" spans="1:7" ht="35.1" customHeight="1">
      <c r="A257" s="73"/>
      <c r="B257" s="73"/>
      <c r="C257" s="73"/>
      <c r="D257" s="73"/>
      <c r="E257" s="73"/>
      <c r="F257" s="74"/>
      <c r="G257" s="75"/>
    </row>
    <row r="258" spans="1:7" ht="35.1" customHeight="1">
      <c r="A258" s="73"/>
      <c r="B258" s="73"/>
      <c r="C258" s="73"/>
      <c r="D258" s="73"/>
      <c r="E258" s="73"/>
      <c r="F258" s="74"/>
      <c r="G258" s="75"/>
    </row>
    <row r="259" spans="1:7" ht="35.1" customHeight="1">
      <c r="A259" s="73"/>
      <c r="B259" s="73"/>
      <c r="C259" s="73"/>
      <c r="D259" s="73"/>
      <c r="E259" s="73"/>
      <c r="F259" s="74"/>
      <c r="G259" s="75"/>
    </row>
    <row r="260" spans="1:7" ht="35.1" customHeight="1">
      <c r="A260" s="73"/>
      <c r="B260" s="73"/>
      <c r="C260" s="73"/>
      <c r="D260" s="73"/>
      <c r="E260" s="73"/>
      <c r="F260" s="74"/>
      <c r="G260" s="75"/>
    </row>
    <row r="261" spans="1:7" ht="35.1" customHeight="1">
      <c r="A261" s="73"/>
      <c r="B261" s="73"/>
      <c r="C261" s="73"/>
      <c r="D261" s="73"/>
      <c r="E261" s="73"/>
      <c r="F261" s="74"/>
      <c r="G261" s="75"/>
    </row>
    <row r="262" spans="1:7" ht="35.1" customHeight="1">
      <c r="A262" s="73"/>
      <c r="B262" s="73"/>
      <c r="C262" s="73"/>
      <c r="D262" s="73"/>
      <c r="E262" s="73"/>
      <c r="F262" s="74"/>
      <c r="G262" s="75"/>
    </row>
    <row r="263" spans="1:7" ht="35.1" customHeight="1">
      <c r="A263" s="73"/>
      <c r="B263" s="73"/>
      <c r="C263" s="73"/>
      <c r="D263" s="73"/>
      <c r="E263" s="73"/>
      <c r="F263" s="74"/>
      <c r="G263" s="75"/>
    </row>
    <row r="264" spans="1:7" ht="35.1" customHeight="1">
      <c r="A264" s="73"/>
      <c r="B264" s="73"/>
      <c r="C264" s="73"/>
      <c r="D264" s="73"/>
      <c r="E264" s="73"/>
      <c r="F264" s="74"/>
      <c r="G264" s="75"/>
    </row>
    <row r="265" spans="1:7" ht="35.1" customHeight="1">
      <c r="A265" s="73"/>
      <c r="B265" s="73"/>
      <c r="C265" s="73"/>
      <c r="D265" s="73"/>
      <c r="E265" s="73"/>
      <c r="F265" s="74"/>
      <c r="G265" s="75"/>
    </row>
    <row r="266" spans="1:7" ht="35.1" customHeight="1">
      <c r="A266" s="73"/>
      <c r="B266" s="73"/>
      <c r="C266" s="73"/>
      <c r="D266" s="73"/>
      <c r="E266" s="73"/>
      <c r="F266" s="74"/>
      <c r="G266" s="75"/>
    </row>
    <row r="267" spans="1:7" ht="35.1" customHeight="1">
      <c r="A267" s="73"/>
      <c r="B267" s="73"/>
      <c r="C267" s="73"/>
      <c r="D267" s="73"/>
      <c r="E267" s="73"/>
      <c r="F267" s="74"/>
      <c r="G267" s="75"/>
    </row>
    <row r="268" spans="1:7" ht="35.1" customHeight="1">
      <c r="A268" s="73"/>
      <c r="B268" s="73"/>
      <c r="C268" s="73"/>
      <c r="D268" s="73"/>
      <c r="E268" s="73"/>
      <c r="F268" s="74"/>
      <c r="G268" s="75"/>
    </row>
    <row r="269" spans="1:7" ht="35.1" customHeight="1">
      <c r="A269" s="73"/>
      <c r="B269" s="73"/>
      <c r="C269" s="73"/>
      <c r="D269" s="73"/>
      <c r="E269" s="73"/>
      <c r="F269" s="74"/>
      <c r="G269" s="75"/>
    </row>
    <row r="270" spans="1:7" ht="35.1" customHeight="1">
      <c r="A270" s="73"/>
      <c r="B270" s="73"/>
      <c r="C270" s="73"/>
      <c r="D270" s="73"/>
      <c r="E270" s="73"/>
      <c r="F270" s="74"/>
      <c r="G270" s="75"/>
    </row>
    <row r="271" spans="1:7" ht="35.1" customHeight="1">
      <c r="A271" s="73"/>
      <c r="B271" s="73"/>
      <c r="C271" s="73"/>
      <c r="D271" s="73"/>
      <c r="E271" s="73"/>
      <c r="F271" s="74"/>
      <c r="G271" s="75"/>
    </row>
    <row r="272" spans="1:7" ht="35.1" customHeight="1">
      <c r="A272" s="73"/>
      <c r="B272" s="73"/>
      <c r="C272" s="73"/>
      <c r="D272" s="73"/>
      <c r="E272" s="73"/>
      <c r="F272" s="74"/>
      <c r="G272" s="75"/>
    </row>
    <row r="273" spans="1:7" ht="35.1" customHeight="1">
      <c r="A273" s="73"/>
      <c r="B273" s="73"/>
      <c r="C273" s="73"/>
      <c r="D273" s="73"/>
      <c r="E273" s="73"/>
      <c r="F273" s="74"/>
      <c r="G273" s="75"/>
    </row>
    <row r="274" spans="1:7" ht="35.1" customHeight="1">
      <c r="A274" s="73"/>
      <c r="B274" s="73"/>
      <c r="C274" s="73"/>
      <c r="D274" s="73"/>
      <c r="E274" s="73"/>
      <c r="F274" s="74"/>
      <c r="G274" s="75"/>
    </row>
    <row r="275" spans="1:7" ht="35.1" customHeight="1">
      <c r="A275" s="73"/>
      <c r="B275" s="73"/>
      <c r="C275" s="73"/>
      <c r="D275" s="73"/>
      <c r="E275" s="73"/>
      <c r="F275" s="74"/>
      <c r="G275" s="75"/>
    </row>
    <row r="276" spans="1:7" ht="35.1" customHeight="1">
      <c r="A276" s="73"/>
      <c r="B276" s="73"/>
      <c r="C276" s="73"/>
      <c r="D276" s="73"/>
      <c r="E276" s="73"/>
      <c r="F276" s="74"/>
      <c r="G276" s="75"/>
    </row>
    <row r="277" spans="1:7" ht="35.1" customHeight="1">
      <c r="A277" s="73"/>
      <c r="B277" s="73"/>
      <c r="C277" s="73"/>
      <c r="D277" s="73"/>
      <c r="E277" s="73"/>
      <c r="F277" s="74"/>
      <c r="G277" s="75"/>
    </row>
    <row r="278" spans="1:7" ht="35.1" customHeight="1">
      <c r="A278" s="73"/>
      <c r="B278" s="73"/>
      <c r="C278" s="73"/>
      <c r="D278" s="73"/>
      <c r="E278" s="73"/>
      <c r="F278" s="74"/>
      <c r="G278" s="75"/>
    </row>
    <row r="279" spans="1:7" ht="35.1" customHeight="1">
      <c r="A279" s="73"/>
      <c r="B279" s="73"/>
      <c r="C279" s="73"/>
      <c r="D279" s="73"/>
      <c r="E279" s="73"/>
      <c r="F279" s="74"/>
      <c r="G279" s="75"/>
    </row>
    <row r="280" spans="1:7" ht="35.1" customHeight="1">
      <c r="A280" s="73"/>
      <c r="B280" s="73"/>
      <c r="C280" s="73"/>
      <c r="D280" s="73"/>
      <c r="E280" s="73"/>
      <c r="F280" s="74"/>
      <c r="G280" s="75"/>
    </row>
    <row r="281" spans="1:7" ht="35.1" customHeight="1">
      <c r="A281" s="73"/>
      <c r="B281" s="73"/>
      <c r="C281" s="73"/>
      <c r="D281" s="73"/>
      <c r="E281" s="73"/>
      <c r="F281" s="74"/>
      <c r="G281" s="75"/>
    </row>
    <row r="282" spans="1:7" ht="35.1" customHeight="1">
      <c r="A282" s="73"/>
      <c r="B282" s="73"/>
      <c r="C282" s="73"/>
      <c r="D282" s="73"/>
      <c r="E282" s="73"/>
      <c r="F282" s="74"/>
      <c r="G282" s="75"/>
    </row>
    <row r="283" spans="1:7" ht="35.1" customHeight="1">
      <c r="A283" s="73"/>
      <c r="B283" s="73"/>
      <c r="C283" s="73"/>
      <c r="D283" s="73"/>
      <c r="E283" s="73"/>
      <c r="F283" s="74"/>
      <c r="G283" s="75"/>
    </row>
    <row r="284" spans="1:7" ht="35.1" customHeight="1">
      <c r="A284" s="73"/>
      <c r="B284" s="73"/>
      <c r="C284" s="73"/>
      <c r="D284" s="73"/>
      <c r="E284" s="73"/>
      <c r="F284" s="74"/>
      <c r="G284" s="75"/>
    </row>
    <row r="285" spans="1:7" ht="35.1" customHeight="1">
      <c r="A285" s="73"/>
      <c r="B285" s="73"/>
      <c r="C285" s="73"/>
      <c r="D285" s="73"/>
      <c r="E285" s="73"/>
      <c r="F285" s="74"/>
      <c r="G285" s="75"/>
    </row>
    <row r="286" spans="1:7" ht="35.1" customHeight="1">
      <c r="A286" s="73"/>
      <c r="B286" s="73"/>
      <c r="C286" s="73"/>
      <c r="D286" s="73"/>
      <c r="E286" s="73"/>
      <c r="F286" s="74"/>
      <c r="G286" s="75"/>
    </row>
    <row r="287" spans="1:7" ht="35.1" customHeight="1">
      <c r="A287" s="73"/>
      <c r="B287" s="73"/>
      <c r="C287" s="73"/>
      <c r="D287" s="73"/>
      <c r="E287" s="73"/>
      <c r="F287" s="74"/>
      <c r="G287" s="75"/>
    </row>
    <row r="288" spans="1:7" ht="35.1" customHeight="1">
      <c r="A288" s="73"/>
      <c r="B288" s="73"/>
      <c r="C288" s="73"/>
      <c r="D288" s="73"/>
      <c r="E288" s="73"/>
      <c r="F288" s="74"/>
      <c r="G288" s="75"/>
    </row>
    <row r="289" spans="1:7" ht="13.5">
      <c r="A289" s="73"/>
      <c r="B289" s="73"/>
      <c r="C289" s="73"/>
      <c r="D289" s="73"/>
      <c r="E289" s="73"/>
      <c r="F289" s="74"/>
      <c r="G289" s="75"/>
    </row>
    <row r="290" spans="1:7" ht="13.5">
      <c r="A290" s="73"/>
      <c r="B290" s="73"/>
      <c r="C290" s="73"/>
      <c r="D290" s="73"/>
      <c r="E290" s="73"/>
      <c r="F290" s="74"/>
      <c r="G290" s="75"/>
    </row>
    <row r="291" spans="1:7" ht="13.5">
      <c r="A291" s="73"/>
      <c r="B291" s="73"/>
      <c r="C291" s="73"/>
      <c r="D291" s="73"/>
      <c r="E291" s="73"/>
      <c r="F291" s="74"/>
      <c r="G291" s="75"/>
    </row>
    <row r="292" spans="1:7" ht="13.5">
      <c r="A292" s="73"/>
      <c r="B292" s="73"/>
      <c r="C292" s="73"/>
      <c r="D292" s="73"/>
      <c r="E292" s="73"/>
      <c r="F292" s="74"/>
      <c r="G292" s="75"/>
    </row>
    <row r="293" spans="1:7" ht="13.5">
      <c r="A293" s="73"/>
      <c r="B293" s="73"/>
      <c r="C293" s="73"/>
      <c r="D293" s="73"/>
      <c r="E293" s="73"/>
      <c r="F293" s="74"/>
      <c r="G293" s="75"/>
    </row>
    <row r="294" spans="1:7" ht="13.5">
      <c r="A294" s="73"/>
      <c r="B294" s="73"/>
      <c r="C294" s="73"/>
      <c r="D294" s="73"/>
      <c r="E294" s="73"/>
      <c r="F294" s="74"/>
      <c r="G294" s="75"/>
    </row>
    <row r="295" spans="1:7" ht="13.5">
      <c r="A295" s="73"/>
      <c r="B295" s="73"/>
      <c r="C295" s="73"/>
      <c r="D295" s="73"/>
      <c r="E295" s="73"/>
      <c r="F295" s="74"/>
      <c r="G295" s="75"/>
    </row>
    <row r="296" spans="1:7" ht="13.5">
      <c r="A296" s="73"/>
      <c r="B296" s="73"/>
      <c r="C296" s="73"/>
      <c r="D296" s="73"/>
      <c r="E296" s="73"/>
      <c r="F296" s="74"/>
      <c r="G296" s="75"/>
    </row>
    <row r="297" spans="1:7" ht="13.5">
      <c r="A297" s="73"/>
      <c r="B297" s="73"/>
      <c r="C297" s="73"/>
      <c r="D297" s="73"/>
      <c r="E297" s="73"/>
      <c r="F297" s="74"/>
      <c r="G297" s="75"/>
    </row>
    <row r="298" spans="1:7" ht="13.5">
      <c r="A298" s="73"/>
      <c r="B298" s="73"/>
      <c r="C298" s="73"/>
      <c r="D298" s="73"/>
      <c r="E298" s="73"/>
      <c r="F298" s="74"/>
      <c r="G298" s="75"/>
    </row>
    <row r="299" spans="1:7" ht="13.5">
      <c r="A299" s="73"/>
      <c r="B299" s="73"/>
      <c r="C299" s="73"/>
      <c r="D299" s="73"/>
      <c r="E299" s="73"/>
      <c r="F299" s="74"/>
      <c r="G299" s="75"/>
    </row>
    <row r="300" spans="1:7" ht="13.5">
      <c r="A300" s="73"/>
      <c r="B300" s="73"/>
      <c r="C300" s="73"/>
      <c r="D300" s="73"/>
      <c r="E300" s="73"/>
      <c r="F300" s="74"/>
      <c r="G300" s="75"/>
    </row>
    <row r="301" spans="1:7" ht="13.5">
      <c r="A301" s="73"/>
      <c r="B301" s="73"/>
      <c r="C301" s="73"/>
      <c r="D301" s="73"/>
      <c r="E301" s="73"/>
      <c r="F301" s="74"/>
      <c r="G301" s="75"/>
    </row>
    <row r="302" spans="1:7" ht="13.5">
      <c r="A302" s="73"/>
      <c r="B302" s="73"/>
      <c r="C302" s="73"/>
      <c r="D302" s="73"/>
      <c r="E302" s="73"/>
      <c r="F302" s="74"/>
      <c r="G302" s="75"/>
    </row>
    <row r="303" spans="1:7" ht="13.5">
      <c r="A303" s="73"/>
      <c r="B303" s="73"/>
      <c r="C303" s="73"/>
      <c r="D303" s="73"/>
      <c r="E303" s="73"/>
      <c r="F303" s="74"/>
      <c r="G303" s="75"/>
    </row>
    <row r="304" spans="1:7" ht="13.5">
      <c r="A304" s="73"/>
      <c r="B304" s="73"/>
      <c r="C304" s="73"/>
      <c r="D304" s="73"/>
      <c r="E304" s="73"/>
      <c r="F304" s="74"/>
      <c r="G304" s="75"/>
    </row>
    <row r="305" spans="1:7" ht="13.5">
      <c r="A305" s="73"/>
      <c r="B305" s="73"/>
      <c r="C305" s="73"/>
      <c r="D305" s="73"/>
      <c r="E305" s="73"/>
      <c r="F305" s="74"/>
      <c r="G305" s="75"/>
    </row>
    <row r="306" spans="1:7" ht="13.5">
      <c r="A306" s="73"/>
      <c r="B306" s="73"/>
      <c r="C306" s="73"/>
      <c r="D306" s="73"/>
      <c r="E306" s="73"/>
      <c r="F306" s="74"/>
      <c r="G306" s="75"/>
    </row>
    <row r="307" spans="1:7" ht="13.5">
      <c r="A307" s="73"/>
      <c r="B307" s="73"/>
      <c r="C307" s="73"/>
      <c r="D307" s="73"/>
      <c r="E307" s="73"/>
      <c r="F307" s="74"/>
      <c r="G307" s="75"/>
    </row>
    <row r="308" spans="1:7" ht="13.5">
      <c r="A308" s="73"/>
      <c r="B308" s="73"/>
      <c r="C308" s="73"/>
      <c r="D308" s="73"/>
      <c r="E308" s="73"/>
      <c r="F308" s="74"/>
      <c r="G308" s="75"/>
    </row>
    <row r="309" spans="1:7" ht="13.5">
      <c r="A309" s="73"/>
      <c r="B309" s="73"/>
      <c r="C309" s="73"/>
      <c r="D309" s="73"/>
      <c r="E309" s="73"/>
      <c r="F309" s="74"/>
      <c r="G309" s="75"/>
    </row>
    <row r="310" spans="1:7" ht="13.5">
      <c r="A310" s="73"/>
      <c r="B310" s="73"/>
      <c r="C310" s="73"/>
      <c r="D310" s="73"/>
      <c r="E310" s="73"/>
      <c r="F310" s="74"/>
      <c r="G310" s="75"/>
    </row>
    <row r="311" spans="1:7" ht="13.5">
      <c r="A311" s="73"/>
      <c r="B311" s="73"/>
      <c r="C311" s="73"/>
      <c r="D311" s="73"/>
      <c r="E311" s="73"/>
      <c r="F311" s="74"/>
      <c r="G311" s="75"/>
    </row>
    <row r="312" spans="1:7" ht="13.5">
      <c r="A312" s="73"/>
      <c r="B312" s="73"/>
      <c r="C312" s="73"/>
      <c r="D312" s="73"/>
      <c r="E312" s="73"/>
      <c r="F312" s="74"/>
      <c r="G312" s="75"/>
    </row>
    <row r="313" spans="1:7" ht="13.5">
      <c r="A313" s="73"/>
      <c r="B313" s="73"/>
      <c r="C313" s="73"/>
      <c r="D313" s="73"/>
      <c r="E313" s="73"/>
      <c r="F313" s="74"/>
      <c r="G313" s="75"/>
    </row>
    <row r="314" spans="1:7" ht="13.5">
      <c r="A314" s="73"/>
      <c r="B314" s="73"/>
      <c r="C314" s="73"/>
      <c r="D314" s="73"/>
      <c r="E314" s="73"/>
      <c r="F314" s="74"/>
      <c r="G314" s="75"/>
    </row>
    <row r="315" spans="1:7" ht="13.5">
      <c r="A315" s="73"/>
      <c r="B315" s="73"/>
      <c r="C315" s="73"/>
      <c r="D315" s="73"/>
      <c r="E315" s="73"/>
      <c r="F315" s="74"/>
      <c r="G315" s="75"/>
    </row>
    <row r="316" spans="1:7" ht="13.5">
      <c r="A316" s="73"/>
      <c r="B316" s="73"/>
      <c r="C316" s="73"/>
      <c r="D316" s="73"/>
      <c r="E316" s="73"/>
      <c r="F316" s="74"/>
      <c r="G316" s="75"/>
    </row>
    <row r="317" spans="1:7" ht="13.5">
      <c r="A317" s="73"/>
      <c r="B317" s="73"/>
      <c r="C317" s="73"/>
      <c r="D317" s="73"/>
      <c r="E317" s="73"/>
      <c r="F317" s="74"/>
      <c r="G317" s="75"/>
    </row>
    <row r="318" spans="1:7" ht="13.5">
      <c r="A318" s="73"/>
      <c r="B318" s="73"/>
      <c r="C318" s="73"/>
      <c r="D318" s="73"/>
      <c r="E318" s="73"/>
      <c r="F318" s="74"/>
      <c r="G318" s="75"/>
    </row>
    <row r="319" spans="1:7" ht="13.5">
      <c r="A319" s="73"/>
      <c r="B319" s="73"/>
      <c r="C319" s="73"/>
      <c r="D319" s="73"/>
      <c r="E319" s="73"/>
      <c r="F319" s="74"/>
      <c r="G319" s="75"/>
    </row>
    <row r="320" spans="1:7" ht="13.5">
      <c r="A320" s="73"/>
      <c r="B320" s="73"/>
      <c r="C320" s="73"/>
      <c r="D320" s="73"/>
      <c r="E320" s="73"/>
      <c r="F320" s="74"/>
      <c r="G320" s="75"/>
    </row>
    <row r="321" spans="1:7" ht="13.5">
      <c r="A321" s="73"/>
      <c r="B321" s="73"/>
      <c r="C321" s="73"/>
      <c r="D321" s="73"/>
      <c r="E321" s="73"/>
      <c r="F321" s="74"/>
      <c r="G321" s="75"/>
    </row>
    <row r="322" spans="1:7" ht="13.5">
      <c r="A322" s="73"/>
      <c r="B322" s="73"/>
      <c r="C322" s="73"/>
      <c r="D322" s="73"/>
      <c r="E322" s="73"/>
      <c r="F322" s="74"/>
      <c r="G322" s="75"/>
    </row>
    <row r="323" spans="1:7" ht="13.5">
      <c r="A323" s="73"/>
      <c r="B323" s="73"/>
      <c r="C323" s="73"/>
      <c r="D323" s="73"/>
      <c r="E323" s="73"/>
      <c r="F323" s="74"/>
      <c r="G323" s="75"/>
    </row>
    <row r="324" spans="1:7" ht="13.5">
      <c r="A324" s="73"/>
      <c r="B324" s="73"/>
      <c r="C324" s="73"/>
      <c r="D324" s="73"/>
      <c r="E324" s="73"/>
      <c r="F324" s="74"/>
      <c r="G324" s="75"/>
    </row>
    <row r="325" spans="1:7" ht="13.5">
      <c r="A325" s="73"/>
      <c r="B325" s="73"/>
      <c r="C325" s="73"/>
      <c r="D325" s="73"/>
      <c r="E325" s="73"/>
      <c r="F325" s="74"/>
      <c r="G325" s="75"/>
    </row>
    <row r="326" spans="1:7" ht="13.5">
      <c r="A326" s="73"/>
      <c r="B326" s="73"/>
      <c r="C326" s="73"/>
      <c r="D326" s="73"/>
      <c r="E326" s="73"/>
      <c r="F326" s="74"/>
      <c r="G326" s="75"/>
    </row>
  </sheetData>
  <phoneticPr fontId="2" type="noConversion"/>
  <pageMargins left="1.0629921259842521" right="0.6692913385826772" top="0.78740157480314965" bottom="0.86614173228346458" header="0.39370078740157483" footer="0.39370078740157483"/>
  <pageSetup paperSize="9" scale="81" orientation="portrait" r:id="rId1"/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4">
    <tabColor rgb="FF0070C0"/>
  </sheetPr>
  <dimension ref="A1:H33"/>
  <sheetViews>
    <sheetView view="pageBreakPreview" topLeftCell="A10" zoomScale="80" workbookViewId="0">
      <selection activeCell="L16" sqref="L16"/>
    </sheetView>
  </sheetViews>
  <sheetFormatPr defaultRowHeight="13.5"/>
  <cols>
    <col min="1" max="1" width="11.33203125" customWidth="1"/>
    <col min="2" max="2" width="9.109375" customWidth="1"/>
    <col min="3" max="3" width="6.6640625" customWidth="1"/>
    <col min="4" max="4" width="32.5546875" customWidth="1"/>
    <col min="5" max="5" width="7.109375" customWidth="1"/>
    <col min="6" max="6" width="7.5546875" bestFit="1" customWidth="1"/>
    <col min="7" max="7" width="13.6640625" customWidth="1"/>
  </cols>
  <sheetData>
    <row r="1" spans="1:8" s="37" customFormat="1" ht="22.5" customHeight="1">
      <c r="A1" s="703" t="s">
        <v>529</v>
      </c>
      <c r="B1" s="703"/>
      <c r="C1" s="703"/>
      <c r="D1" s="703"/>
      <c r="E1" s="703"/>
      <c r="F1" s="703"/>
      <c r="G1" s="703"/>
    </row>
    <row r="2" spans="1:8" s="37" customFormat="1" ht="29.25" customHeight="1">
      <c r="A2" s="110"/>
      <c r="B2" s="110"/>
      <c r="C2" s="110"/>
      <c r="D2" s="110"/>
      <c r="E2" s="110"/>
      <c r="F2" s="704" t="s">
        <v>358</v>
      </c>
      <c r="G2" s="704"/>
    </row>
    <row r="3" spans="1:8" s="37" customFormat="1" ht="28.5" customHeight="1">
      <c r="A3" s="111" t="s">
        <v>625</v>
      </c>
      <c r="B3" s="111" t="s">
        <v>360</v>
      </c>
      <c r="C3" s="111" t="s">
        <v>361</v>
      </c>
      <c r="D3" s="111" t="s">
        <v>362</v>
      </c>
      <c r="E3" s="111" t="s">
        <v>363</v>
      </c>
      <c r="F3" s="111" t="s">
        <v>364</v>
      </c>
      <c r="G3" s="111" t="s">
        <v>365</v>
      </c>
    </row>
    <row r="4" spans="1:8" s="37" customFormat="1" ht="28.5" customHeight="1">
      <c r="A4" s="112" t="s">
        <v>109</v>
      </c>
      <c r="B4" s="113">
        <f>COUNTA(B5:B32)</f>
        <v>28</v>
      </c>
      <c r="C4" s="114"/>
      <c r="D4" s="115"/>
      <c r="E4" s="611">
        <f>SUM(E5:E33)</f>
        <v>6166</v>
      </c>
      <c r="F4" s="611">
        <f>SUM(F5:F33)</f>
        <v>2006</v>
      </c>
      <c r="G4" s="114"/>
    </row>
    <row r="5" spans="1:8" s="37" customFormat="1" ht="27.2" customHeight="1">
      <c r="A5" s="294" t="s">
        <v>281</v>
      </c>
      <c r="B5" s="296" t="s">
        <v>366</v>
      </c>
      <c r="C5" s="296">
        <v>1997</v>
      </c>
      <c r="D5" s="116" t="s">
        <v>775</v>
      </c>
      <c r="E5" s="217">
        <v>657</v>
      </c>
      <c r="F5" s="117">
        <v>155</v>
      </c>
      <c r="G5" s="296" t="s">
        <v>367</v>
      </c>
    </row>
    <row r="6" spans="1:8" s="37" customFormat="1" ht="27.2" customHeight="1">
      <c r="A6" s="128"/>
      <c r="B6" s="501" t="s">
        <v>371</v>
      </c>
      <c r="C6" s="501">
        <v>1995</v>
      </c>
      <c r="D6" s="488" t="s">
        <v>121</v>
      </c>
      <c r="E6" s="573">
        <v>675</v>
      </c>
      <c r="F6" s="574">
        <v>240</v>
      </c>
      <c r="G6" s="293" t="s">
        <v>372</v>
      </c>
    </row>
    <row r="7" spans="1:8" s="37" customFormat="1" ht="27.2" customHeight="1">
      <c r="A7" s="128"/>
      <c r="B7" s="293" t="s">
        <v>370</v>
      </c>
      <c r="C7" s="293">
        <v>1996</v>
      </c>
      <c r="D7" s="118" t="s">
        <v>776</v>
      </c>
      <c r="E7" s="119">
        <v>449</v>
      </c>
      <c r="F7" s="119">
        <v>120</v>
      </c>
      <c r="G7" s="293" t="s">
        <v>372</v>
      </c>
    </row>
    <row r="8" spans="1:8" s="37" customFormat="1" ht="27.2" customHeight="1">
      <c r="A8" s="128"/>
      <c r="B8" s="293" t="s">
        <v>368</v>
      </c>
      <c r="C8" s="293">
        <v>1971</v>
      </c>
      <c r="D8" s="118" t="s">
        <v>777</v>
      </c>
      <c r="E8" s="119">
        <v>125</v>
      </c>
      <c r="F8" s="119">
        <v>40</v>
      </c>
      <c r="G8" s="550" t="s">
        <v>372</v>
      </c>
      <c r="H8" s="424" t="s">
        <v>1245</v>
      </c>
    </row>
    <row r="9" spans="1:8" s="37" customFormat="1" ht="27.2" customHeight="1">
      <c r="A9" s="128"/>
      <c r="B9" s="293" t="s">
        <v>373</v>
      </c>
      <c r="C9" s="293">
        <v>1978</v>
      </c>
      <c r="D9" s="118" t="s">
        <v>778</v>
      </c>
      <c r="E9" s="119">
        <v>109</v>
      </c>
      <c r="F9" s="119">
        <v>30</v>
      </c>
      <c r="G9" s="501" t="s">
        <v>372</v>
      </c>
    </row>
    <row r="10" spans="1:8" s="37" customFormat="1" ht="27.2" customHeight="1">
      <c r="A10" s="128" t="s">
        <v>124</v>
      </c>
      <c r="B10" s="293" t="s">
        <v>374</v>
      </c>
      <c r="C10" s="293">
        <v>1982</v>
      </c>
      <c r="D10" s="118" t="s">
        <v>779</v>
      </c>
      <c r="E10" s="119">
        <v>226</v>
      </c>
      <c r="F10" s="119">
        <v>95</v>
      </c>
      <c r="G10" s="293" t="s">
        <v>372</v>
      </c>
    </row>
    <row r="11" spans="1:8" s="37" customFormat="1" ht="27.2" customHeight="1">
      <c r="A11" s="128" t="s">
        <v>288</v>
      </c>
      <c r="B11" s="293" t="s">
        <v>375</v>
      </c>
      <c r="C11" s="293">
        <v>1987</v>
      </c>
      <c r="D11" s="118" t="s">
        <v>780</v>
      </c>
      <c r="E11" s="119">
        <v>380</v>
      </c>
      <c r="F11" s="119">
        <v>108</v>
      </c>
      <c r="G11" s="293" t="s">
        <v>372</v>
      </c>
    </row>
    <row r="12" spans="1:8" s="37" customFormat="1" ht="27.2" customHeight="1">
      <c r="A12" s="128"/>
      <c r="B12" s="293" t="s">
        <v>376</v>
      </c>
      <c r="C12" s="293">
        <v>1984</v>
      </c>
      <c r="D12" s="118" t="s">
        <v>781</v>
      </c>
      <c r="E12" s="119">
        <v>81</v>
      </c>
      <c r="F12" s="119">
        <v>36</v>
      </c>
      <c r="G12" s="293" t="s">
        <v>369</v>
      </c>
    </row>
    <row r="13" spans="1:8" s="37" customFormat="1" ht="27.2" customHeight="1">
      <c r="A13" s="128" t="s">
        <v>258</v>
      </c>
      <c r="B13" s="293" t="s">
        <v>377</v>
      </c>
      <c r="C13" s="293">
        <v>1995</v>
      </c>
      <c r="D13" s="118" t="s">
        <v>782</v>
      </c>
      <c r="E13" s="119">
        <v>469</v>
      </c>
      <c r="F13" s="119">
        <v>115</v>
      </c>
      <c r="G13" s="293" t="s">
        <v>367</v>
      </c>
    </row>
    <row r="14" spans="1:8" s="37" customFormat="1" ht="27.2" customHeight="1">
      <c r="A14" s="128"/>
      <c r="B14" s="128" t="s">
        <v>378</v>
      </c>
      <c r="C14" s="128">
        <v>2012</v>
      </c>
      <c r="D14" s="130" t="s">
        <v>783</v>
      </c>
      <c r="E14" s="143">
        <v>379</v>
      </c>
      <c r="F14" s="143">
        <v>76</v>
      </c>
      <c r="G14" s="501" t="s">
        <v>372</v>
      </c>
    </row>
    <row r="15" spans="1:8" s="37" customFormat="1" ht="27.2" customHeight="1">
      <c r="A15" s="128"/>
      <c r="B15" s="293" t="s">
        <v>379</v>
      </c>
      <c r="C15" s="293">
        <v>1986</v>
      </c>
      <c r="D15" s="118" t="s">
        <v>784</v>
      </c>
      <c r="E15" s="119">
        <v>76</v>
      </c>
      <c r="F15" s="119">
        <v>30</v>
      </c>
      <c r="G15" s="501" t="s">
        <v>372</v>
      </c>
    </row>
    <row r="16" spans="1:8" s="37" customFormat="1" ht="27.2" customHeight="1">
      <c r="A16" s="130"/>
      <c r="B16" s="293" t="s">
        <v>380</v>
      </c>
      <c r="C16" s="293">
        <v>2013</v>
      </c>
      <c r="D16" s="118" t="s">
        <v>785</v>
      </c>
      <c r="E16" s="119">
        <v>75</v>
      </c>
      <c r="F16" s="119">
        <v>14</v>
      </c>
      <c r="G16" s="501" t="s">
        <v>372</v>
      </c>
    </row>
    <row r="17" spans="1:7" s="37" customFormat="1" ht="27.2" customHeight="1">
      <c r="A17" s="128"/>
      <c r="B17" s="293" t="s">
        <v>381</v>
      </c>
      <c r="C17" s="293">
        <v>2008</v>
      </c>
      <c r="D17" s="118" t="s">
        <v>786</v>
      </c>
      <c r="E17" s="119">
        <v>50</v>
      </c>
      <c r="F17" s="119">
        <v>18</v>
      </c>
      <c r="G17" s="501" t="s">
        <v>372</v>
      </c>
    </row>
    <row r="18" spans="1:7" s="37" customFormat="1" ht="27.2" customHeight="1">
      <c r="A18" s="391" t="s">
        <v>174</v>
      </c>
      <c r="B18" s="391" t="s">
        <v>382</v>
      </c>
      <c r="C18" s="391">
        <v>1986</v>
      </c>
      <c r="D18" s="392" t="s">
        <v>787</v>
      </c>
      <c r="E18" s="393">
        <v>131</v>
      </c>
      <c r="F18" s="393">
        <v>50</v>
      </c>
      <c r="G18" s="391" t="s">
        <v>383</v>
      </c>
    </row>
    <row r="19" spans="1:7" s="37" customFormat="1" ht="27.2" customHeight="1">
      <c r="A19" s="391"/>
      <c r="B19" s="391" t="s">
        <v>384</v>
      </c>
      <c r="C19" s="391">
        <v>1996</v>
      </c>
      <c r="D19" s="392" t="s">
        <v>788</v>
      </c>
      <c r="E19" s="393">
        <v>47</v>
      </c>
      <c r="F19" s="393">
        <v>60</v>
      </c>
      <c r="G19" s="391" t="s">
        <v>789</v>
      </c>
    </row>
    <row r="20" spans="1:7" s="37" customFormat="1" ht="27.2" customHeight="1">
      <c r="A20" s="391"/>
      <c r="B20" s="391" t="s">
        <v>385</v>
      </c>
      <c r="C20" s="391">
        <v>2008</v>
      </c>
      <c r="D20" s="392" t="s">
        <v>788</v>
      </c>
      <c r="E20" s="393">
        <v>200</v>
      </c>
      <c r="F20" s="393">
        <v>100</v>
      </c>
      <c r="G20" s="391" t="s">
        <v>372</v>
      </c>
    </row>
    <row r="21" spans="1:7" s="37" customFormat="1" ht="27.2" customHeight="1">
      <c r="A21" s="391"/>
      <c r="B21" s="391" t="s">
        <v>386</v>
      </c>
      <c r="C21" s="391">
        <v>2008</v>
      </c>
      <c r="D21" s="392" t="s">
        <v>790</v>
      </c>
      <c r="E21" s="393">
        <v>33</v>
      </c>
      <c r="F21" s="393">
        <v>25</v>
      </c>
      <c r="G21" s="391" t="s">
        <v>372</v>
      </c>
    </row>
    <row r="22" spans="1:7" s="37" customFormat="1" ht="27.2" customHeight="1">
      <c r="A22" s="391"/>
      <c r="B22" s="391" t="s">
        <v>387</v>
      </c>
      <c r="C22" s="391">
        <v>2007</v>
      </c>
      <c r="D22" s="392" t="s">
        <v>791</v>
      </c>
      <c r="E22" s="393">
        <v>199</v>
      </c>
      <c r="F22" s="393">
        <v>100</v>
      </c>
      <c r="G22" s="391" t="s">
        <v>372</v>
      </c>
    </row>
    <row r="23" spans="1:7" s="37" customFormat="1" ht="27.2" customHeight="1">
      <c r="A23" s="391"/>
      <c r="B23" s="391" t="s">
        <v>388</v>
      </c>
      <c r="C23" s="391">
        <v>1970</v>
      </c>
      <c r="D23" s="392" t="s">
        <v>792</v>
      </c>
      <c r="E23" s="393">
        <v>29</v>
      </c>
      <c r="F23" s="393">
        <v>40</v>
      </c>
      <c r="G23" s="391" t="s">
        <v>383</v>
      </c>
    </row>
    <row r="24" spans="1:7" s="37" customFormat="1" ht="27.2" customHeight="1">
      <c r="A24" s="391"/>
      <c r="B24" s="391" t="s">
        <v>389</v>
      </c>
      <c r="C24" s="391">
        <v>2008</v>
      </c>
      <c r="D24" s="392" t="s">
        <v>793</v>
      </c>
      <c r="E24" s="393">
        <v>160</v>
      </c>
      <c r="F24" s="393">
        <v>80</v>
      </c>
      <c r="G24" s="391" t="s">
        <v>789</v>
      </c>
    </row>
    <row r="25" spans="1:7" s="37" customFormat="1" ht="27.2" customHeight="1">
      <c r="A25" s="391"/>
      <c r="B25" s="391" t="s">
        <v>390</v>
      </c>
      <c r="C25" s="391">
        <v>1975</v>
      </c>
      <c r="D25" s="392" t="s">
        <v>794</v>
      </c>
      <c r="E25" s="393">
        <v>47</v>
      </c>
      <c r="F25" s="393">
        <v>60</v>
      </c>
      <c r="G25" s="391" t="s">
        <v>383</v>
      </c>
    </row>
    <row r="26" spans="1:7" s="37" customFormat="1" ht="27.2" customHeight="1">
      <c r="A26" s="128" t="s">
        <v>191</v>
      </c>
      <c r="B26" s="293" t="s">
        <v>391</v>
      </c>
      <c r="C26" s="293">
        <v>1984</v>
      </c>
      <c r="D26" s="118" t="s">
        <v>795</v>
      </c>
      <c r="E26" s="119">
        <v>92</v>
      </c>
      <c r="F26" s="119">
        <v>43</v>
      </c>
      <c r="G26" s="293" t="s">
        <v>369</v>
      </c>
    </row>
    <row r="27" spans="1:7" s="37" customFormat="1" ht="27.2" customHeight="1">
      <c r="A27" s="130"/>
      <c r="B27" s="293" t="s">
        <v>392</v>
      </c>
      <c r="C27" s="293">
        <v>1999</v>
      </c>
      <c r="D27" s="118" t="s">
        <v>796</v>
      </c>
      <c r="E27" s="119">
        <v>123</v>
      </c>
      <c r="F27" s="119">
        <v>46</v>
      </c>
      <c r="G27" s="293" t="s">
        <v>367</v>
      </c>
    </row>
    <row r="28" spans="1:7" s="37" customFormat="1" ht="27.2" customHeight="1">
      <c r="A28" s="128" t="s">
        <v>199</v>
      </c>
      <c r="B28" s="293" t="s">
        <v>393</v>
      </c>
      <c r="C28" s="293">
        <v>1985</v>
      </c>
      <c r="D28" s="118" t="s">
        <v>797</v>
      </c>
      <c r="E28" s="119">
        <v>42</v>
      </c>
      <c r="F28" s="119">
        <v>50</v>
      </c>
      <c r="G28" s="293" t="s">
        <v>394</v>
      </c>
    </row>
    <row r="29" spans="1:7" s="37" customFormat="1" ht="27.2" customHeight="1">
      <c r="A29" s="128" t="s">
        <v>236</v>
      </c>
      <c r="B29" s="293" t="s">
        <v>395</v>
      </c>
      <c r="C29" s="293">
        <v>1997</v>
      </c>
      <c r="D29" s="118" t="s">
        <v>798</v>
      </c>
      <c r="E29" s="119">
        <v>76</v>
      </c>
      <c r="F29" s="119">
        <v>30</v>
      </c>
      <c r="G29" s="501" t="s">
        <v>372</v>
      </c>
    </row>
    <row r="30" spans="1:7" s="37" customFormat="1" ht="27.2" customHeight="1">
      <c r="A30" s="128"/>
      <c r="B30" s="293" t="s">
        <v>396</v>
      </c>
      <c r="C30" s="293">
        <v>1996</v>
      </c>
      <c r="D30" s="118" t="s">
        <v>799</v>
      </c>
      <c r="E30" s="119">
        <v>175</v>
      </c>
      <c r="F30" s="119">
        <v>50</v>
      </c>
      <c r="G30" s="293" t="s">
        <v>397</v>
      </c>
    </row>
    <row r="31" spans="1:7" s="37" customFormat="1" ht="27.2" customHeight="1">
      <c r="A31" s="128" t="s">
        <v>261</v>
      </c>
      <c r="B31" s="293" t="s">
        <v>398</v>
      </c>
      <c r="C31" s="293">
        <v>1970</v>
      </c>
      <c r="D31" s="118" t="s">
        <v>399</v>
      </c>
      <c r="E31" s="119">
        <v>300</v>
      </c>
      <c r="F31" s="119">
        <v>70</v>
      </c>
      <c r="G31" s="293" t="s">
        <v>369</v>
      </c>
    </row>
    <row r="32" spans="1:7" s="37" customFormat="1" ht="27.2" customHeight="1">
      <c r="A32" s="295" t="s">
        <v>1079</v>
      </c>
      <c r="B32" s="297" t="s">
        <v>1080</v>
      </c>
      <c r="C32" s="297">
        <v>1995</v>
      </c>
      <c r="D32" s="120" t="s">
        <v>1081</v>
      </c>
      <c r="E32" s="121">
        <v>761</v>
      </c>
      <c r="F32" s="121">
        <v>125</v>
      </c>
      <c r="G32" s="297" t="s">
        <v>1082</v>
      </c>
    </row>
    <row r="33" spans="1:7" s="37" customFormat="1" ht="18" customHeight="1">
      <c r="A33" s="705" t="s">
        <v>400</v>
      </c>
      <c r="B33" s="706"/>
      <c r="C33" s="706"/>
      <c r="D33" s="706"/>
      <c r="E33" s="706"/>
      <c r="F33" s="706"/>
      <c r="G33" s="706"/>
    </row>
  </sheetData>
  <mergeCells count="3">
    <mergeCell ref="A1:G1"/>
    <mergeCell ref="F2:G2"/>
    <mergeCell ref="A33:G33"/>
  </mergeCells>
  <phoneticPr fontId="2" type="noConversion"/>
  <pageMargins left="1.0629921259842521" right="0.6692913385826772" top="0.78740157480314965" bottom="0.86614173228346458" header="0.39370078740157483" footer="0.39370078740157483"/>
  <pageSetup paperSize="9" scale="81" orientation="portrait" r:id="rId1"/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5">
    <tabColor rgb="FFFFC000"/>
  </sheetPr>
  <dimension ref="A1:J45"/>
  <sheetViews>
    <sheetView view="pageBreakPreview" topLeftCell="A7" zoomScale="80" zoomScaleSheetLayoutView="100" workbookViewId="0">
      <selection activeCell="L16" sqref="L16"/>
    </sheetView>
  </sheetViews>
  <sheetFormatPr defaultRowHeight="13.5"/>
  <cols>
    <col min="1" max="1" width="14.33203125" style="37" customWidth="1"/>
    <col min="2" max="2" width="19.21875" style="133" customWidth="1"/>
    <col min="3" max="3" width="11.21875" style="37" customWidth="1"/>
    <col min="4" max="4" width="44.109375" style="37" customWidth="1"/>
    <col min="5" max="5" width="15.21875" style="37" customWidth="1"/>
    <col min="6" max="6" width="13.6640625" style="37" hidden="1" customWidth="1"/>
    <col min="7" max="7" width="12.77734375" style="37" hidden="1" customWidth="1"/>
    <col min="8" max="8" width="14.5546875" style="37" customWidth="1"/>
    <col min="9" max="9" width="12.6640625" style="37" bestFit="1" customWidth="1"/>
    <col min="10" max="10" width="6.77734375" style="37" bestFit="1" customWidth="1"/>
  </cols>
  <sheetData>
    <row r="1" spans="1:10" s="20" customFormat="1" ht="27.75" customHeight="1">
      <c r="A1" s="703" t="s">
        <v>530</v>
      </c>
      <c r="B1" s="703"/>
      <c r="C1" s="703"/>
      <c r="D1" s="703"/>
      <c r="E1" s="703"/>
      <c r="F1" s="37"/>
      <c r="G1" s="37"/>
      <c r="H1" s="37"/>
      <c r="I1" s="37"/>
      <c r="J1" s="37"/>
    </row>
    <row r="2" spans="1:10" ht="21" customHeight="1">
      <c r="A2" s="122"/>
      <c r="B2" s="123"/>
      <c r="C2" s="122"/>
      <c r="D2" s="122"/>
      <c r="E2" s="122"/>
    </row>
    <row r="3" spans="1:10" s="37" customFormat="1" ht="34.700000000000003" customHeight="1">
      <c r="A3" s="111" t="s">
        <v>401</v>
      </c>
      <c r="B3" s="111" t="s">
        <v>276</v>
      </c>
      <c r="C3" s="111" t="s">
        <v>267</v>
      </c>
      <c r="D3" s="111" t="s">
        <v>402</v>
      </c>
      <c r="E3" s="111" t="s">
        <v>403</v>
      </c>
      <c r="F3" s="111" t="s">
        <v>404</v>
      </c>
      <c r="G3" s="111" t="s">
        <v>405</v>
      </c>
      <c r="H3" s="114" t="s">
        <v>406</v>
      </c>
      <c r="I3" s="124" t="s">
        <v>407</v>
      </c>
      <c r="J3" s="124" t="s">
        <v>268</v>
      </c>
    </row>
    <row r="4" spans="1:10" s="37" customFormat="1" ht="34.700000000000003" customHeight="1">
      <c r="A4" s="112" t="s">
        <v>109</v>
      </c>
      <c r="B4" s="553">
        <f>COUNTA(B5:B26,B27:B45)</f>
        <v>41</v>
      </c>
      <c r="C4" s="125"/>
      <c r="D4" s="126"/>
      <c r="E4" s="536">
        <f>SUM(E5:E45)</f>
        <v>1672087</v>
      </c>
      <c r="F4" s="126"/>
      <c r="G4" s="114"/>
      <c r="H4" s="535">
        <f>SUM(H5:H45)</f>
        <v>3552</v>
      </c>
      <c r="I4" s="125"/>
      <c r="J4" s="114"/>
    </row>
    <row r="5" spans="1:10" s="37" customFormat="1" ht="34.700000000000003" customHeight="1">
      <c r="A5" s="294" t="s">
        <v>281</v>
      </c>
      <c r="B5" s="218" t="s">
        <v>411</v>
      </c>
      <c r="C5" s="127">
        <v>1994</v>
      </c>
      <c r="D5" s="118" t="s">
        <v>800</v>
      </c>
      <c r="E5" s="512">
        <v>19034</v>
      </c>
      <c r="F5" s="511" t="s">
        <v>408</v>
      </c>
      <c r="G5" s="489" t="s">
        <v>409</v>
      </c>
      <c r="H5" s="218">
        <v>52</v>
      </c>
      <c r="I5" s="511" t="s">
        <v>412</v>
      </c>
      <c r="J5" s="272"/>
    </row>
    <row r="6" spans="1:10" s="37" customFormat="1" ht="34.700000000000003" customHeight="1">
      <c r="A6" s="293"/>
      <c r="B6" s="218" t="s">
        <v>413</v>
      </c>
      <c r="C6" s="127">
        <v>1995</v>
      </c>
      <c r="D6" s="118" t="s">
        <v>801</v>
      </c>
      <c r="E6" s="512">
        <v>5977</v>
      </c>
      <c r="F6" s="511" t="s">
        <v>408</v>
      </c>
      <c r="G6" s="489" t="s">
        <v>409</v>
      </c>
      <c r="H6" s="218">
        <v>30</v>
      </c>
      <c r="I6" s="511" t="s">
        <v>412</v>
      </c>
      <c r="J6" s="127"/>
    </row>
    <row r="7" spans="1:10" s="37" customFormat="1" ht="34.700000000000003" customHeight="1">
      <c r="A7" s="293"/>
      <c r="B7" s="218" t="s">
        <v>414</v>
      </c>
      <c r="C7" s="127">
        <v>2003</v>
      </c>
      <c r="D7" s="118" t="s">
        <v>802</v>
      </c>
      <c r="E7" s="512">
        <v>15000</v>
      </c>
      <c r="F7" s="511" t="s">
        <v>408</v>
      </c>
      <c r="G7" s="489" t="s">
        <v>409</v>
      </c>
      <c r="H7" s="218">
        <v>28</v>
      </c>
      <c r="I7" s="489" t="s">
        <v>412</v>
      </c>
      <c r="J7" s="127"/>
    </row>
    <row r="8" spans="1:10" s="37" customFormat="1" ht="34.700000000000003" customHeight="1">
      <c r="A8" s="293"/>
      <c r="B8" s="218" t="s">
        <v>1084</v>
      </c>
      <c r="C8" s="127">
        <v>2007</v>
      </c>
      <c r="D8" s="118" t="s">
        <v>803</v>
      </c>
      <c r="E8" s="512">
        <v>16500</v>
      </c>
      <c r="F8" s="511" t="s">
        <v>408</v>
      </c>
      <c r="G8" s="489" t="s">
        <v>409</v>
      </c>
      <c r="H8" s="218">
        <v>52</v>
      </c>
      <c r="I8" s="489" t="s">
        <v>412</v>
      </c>
      <c r="J8" s="127"/>
    </row>
    <row r="9" spans="1:10" s="37" customFormat="1" ht="34.700000000000003" customHeight="1">
      <c r="A9" s="128" t="s">
        <v>124</v>
      </c>
      <c r="B9" s="218" t="s">
        <v>551</v>
      </c>
      <c r="C9" s="127">
        <v>1987</v>
      </c>
      <c r="D9" s="118" t="s">
        <v>125</v>
      </c>
      <c r="E9" s="512">
        <v>2043</v>
      </c>
      <c r="F9" s="511" t="s">
        <v>415</v>
      </c>
      <c r="G9" s="489" t="s">
        <v>409</v>
      </c>
      <c r="H9" s="218">
        <v>50</v>
      </c>
      <c r="I9" s="511" t="s">
        <v>412</v>
      </c>
      <c r="J9" s="127"/>
    </row>
    <row r="10" spans="1:10" s="37" customFormat="1" ht="34.700000000000003" customHeight="1">
      <c r="A10" s="293"/>
      <c r="B10" s="218" t="s">
        <v>804</v>
      </c>
      <c r="C10" s="127">
        <v>1987</v>
      </c>
      <c r="D10" s="118" t="s">
        <v>805</v>
      </c>
      <c r="E10" s="512">
        <v>3451</v>
      </c>
      <c r="F10" s="511" t="s">
        <v>415</v>
      </c>
      <c r="G10" s="489" t="s">
        <v>409</v>
      </c>
      <c r="H10" s="218">
        <v>30</v>
      </c>
      <c r="I10" s="511" t="s">
        <v>412</v>
      </c>
      <c r="J10" s="127"/>
    </row>
    <row r="11" spans="1:10" s="37" customFormat="1" ht="34.700000000000003" customHeight="1">
      <c r="A11" s="293"/>
      <c r="B11" s="218" t="s">
        <v>1085</v>
      </c>
      <c r="C11" s="537">
        <v>1987</v>
      </c>
      <c r="D11" s="118" t="s">
        <v>806</v>
      </c>
      <c r="E11" s="512">
        <v>40540</v>
      </c>
      <c r="F11" s="511" t="s">
        <v>408</v>
      </c>
      <c r="G11" s="489" t="s">
        <v>409</v>
      </c>
      <c r="H11" s="533">
        <v>270</v>
      </c>
      <c r="I11" s="489" t="s">
        <v>412</v>
      </c>
      <c r="J11" s="127"/>
    </row>
    <row r="12" spans="1:10" s="37" customFormat="1" ht="34.700000000000003" customHeight="1">
      <c r="A12" s="293"/>
      <c r="B12" s="218" t="s">
        <v>1086</v>
      </c>
      <c r="C12" s="127">
        <v>2008</v>
      </c>
      <c r="D12" s="118" t="s">
        <v>807</v>
      </c>
      <c r="E12" s="512">
        <v>7200</v>
      </c>
      <c r="F12" s="511" t="s">
        <v>408</v>
      </c>
      <c r="G12" s="489" t="s">
        <v>409</v>
      </c>
      <c r="H12" s="218">
        <v>58</v>
      </c>
      <c r="I12" s="489" t="s">
        <v>412</v>
      </c>
      <c r="J12" s="127"/>
    </row>
    <row r="13" spans="1:10" s="37" customFormat="1" ht="34.700000000000003" customHeight="1">
      <c r="A13" s="128" t="s">
        <v>1087</v>
      </c>
      <c r="B13" s="218" t="s">
        <v>1088</v>
      </c>
      <c r="C13" s="127">
        <v>2015</v>
      </c>
      <c r="D13" s="118" t="s">
        <v>1089</v>
      </c>
      <c r="E13" s="512">
        <v>5995</v>
      </c>
      <c r="F13" s="511" t="s">
        <v>408</v>
      </c>
      <c r="G13" s="489" t="s">
        <v>409</v>
      </c>
      <c r="H13" s="218">
        <v>33</v>
      </c>
      <c r="I13" s="489" t="s">
        <v>412</v>
      </c>
      <c r="J13" s="127" t="s">
        <v>1090</v>
      </c>
    </row>
    <row r="14" spans="1:10" s="37" customFormat="1" ht="34.700000000000003" customHeight="1">
      <c r="A14" s="128" t="s">
        <v>138</v>
      </c>
      <c r="B14" s="218" t="s">
        <v>1091</v>
      </c>
      <c r="C14" s="127">
        <v>1988</v>
      </c>
      <c r="D14" s="538" t="s">
        <v>1247</v>
      </c>
      <c r="E14" s="512">
        <v>4730</v>
      </c>
      <c r="F14" s="511" t="s">
        <v>408</v>
      </c>
      <c r="G14" s="489" t="s">
        <v>409</v>
      </c>
      <c r="H14" s="218">
        <v>22</v>
      </c>
      <c r="I14" s="489" t="s">
        <v>412</v>
      </c>
      <c r="J14" s="127"/>
    </row>
    <row r="15" spans="1:10" s="37" customFormat="1" ht="34.700000000000003" customHeight="1">
      <c r="A15" s="128" t="s">
        <v>302</v>
      </c>
      <c r="B15" s="218" t="s">
        <v>1092</v>
      </c>
      <c r="C15" s="127">
        <v>2013</v>
      </c>
      <c r="D15" s="118" t="s">
        <v>808</v>
      </c>
      <c r="E15" s="512">
        <v>28170</v>
      </c>
      <c r="F15" s="511" t="s">
        <v>408</v>
      </c>
      <c r="G15" s="489" t="s">
        <v>409</v>
      </c>
      <c r="H15" s="218">
        <v>170</v>
      </c>
      <c r="I15" s="489" t="s">
        <v>412</v>
      </c>
      <c r="J15" s="127"/>
    </row>
    <row r="16" spans="1:10" s="37" customFormat="1" ht="34.700000000000003" customHeight="1">
      <c r="A16" s="128" t="s">
        <v>258</v>
      </c>
      <c r="B16" s="218" t="s">
        <v>1093</v>
      </c>
      <c r="C16" s="129">
        <v>1988</v>
      </c>
      <c r="D16" s="130" t="s">
        <v>809</v>
      </c>
      <c r="E16" s="534">
        <v>136550</v>
      </c>
      <c r="F16" s="490" t="s">
        <v>416</v>
      </c>
      <c r="G16" s="465" t="s">
        <v>409</v>
      </c>
      <c r="H16" s="218">
        <v>309</v>
      </c>
      <c r="I16" s="465" t="s">
        <v>412</v>
      </c>
      <c r="J16" s="129"/>
    </row>
    <row r="17" spans="1:10" s="1" customFormat="1" ht="34.700000000000003" customHeight="1">
      <c r="A17" s="391" t="s">
        <v>174</v>
      </c>
      <c r="B17" s="394" t="s">
        <v>417</v>
      </c>
      <c r="C17" s="395">
        <v>1995</v>
      </c>
      <c r="D17" s="392" t="s">
        <v>810</v>
      </c>
      <c r="E17" s="396">
        <v>50248</v>
      </c>
      <c r="F17" s="391" t="s">
        <v>383</v>
      </c>
      <c r="G17" s="395" t="s">
        <v>383</v>
      </c>
      <c r="H17" s="394">
        <v>192</v>
      </c>
      <c r="I17" s="395" t="s">
        <v>412</v>
      </c>
      <c r="J17" s="395"/>
    </row>
    <row r="18" spans="1:10" s="37" customFormat="1" ht="34.700000000000003" customHeight="1">
      <c r="A18" s="128" t="s">
        <v>182</v>
      </c>
      <c r="B18" s="218" t="s">
        <v>1094</v>
      </c>
      <c r="C18" s="127">
        <v>1984</v>
      </c>
      <c r="D18" s="118" t="s">
        <v>811</v>
      </c>
      <c r="E18" s="512">
        <v>7428</v>
      </c>
      <c r="F18" s="511" t="s">
        <v>415</v>
      </c>
      <c r="G18" s="511" t="s">
        <v>409</v>
      </c>
      <c r="H18" s="218">
        <v>70</v>
      </c>
      <c r="I18" s="489" t="s">
        <v>412</v>
      </c>
      <c r="J18" s="127"/>
    </row>
    <row r="19" spans="1:10" s="37" customFormat="1" ht="34.700000000000003" customHeight="1">
      <c r="A19" s="128" t="s">
        <v>259</v>
      </c>
      <c r="B19" s="218" t="s">
        <v>1095</v>
      </c>
      <c r="C19" s="127">
        <v>1987</v>
      </c>
      <c r="D19" s="118" t="s">
        <v>812</v>
      </c>
      <c r="E19" s="512">
        <v>11838</v>
      </c>
      <c r="F19" s="511" t="s">
        <v>418</v>
      </c>
      <c r="G19" s="489" t="s">
        <v>409</v>
      </c>
      <c r="H19" s="218">
        <v>52</v>
      </c>
      <c r="I19" s="489" t="s">
        <v>412</v>
      </c>
      <c r="J19" s="127"/>
    </row>
    <row r="20" spans="1:10" s="37" customFormat="1" ht="34.700000000000003" customHeight="1">
      <c r="A20" s="128" t="s">
        <v>187</v>
      </c>
      <c r="B20" s="218" t="s">
        <v>1096</v>
      </c>
      <c r="C20" s="129">
        <v>1985</v>
      </c>
      <c r="D20" s="130" t="s">
        <v>813</v>
      </c>
      <c r="E20" s="512">
        <v>5000</v>
      </c>
      <c r="F20" s="490" t="s">
        <v>1097</v>
      </c>
      <c r="G20" s="465" t="s">
        <v>409</v>
      </c>
      <c r="H20" s="218">
        <v>26</v>
      </c>
      <c r="I20" s="465" t="s">
        <v>412</v>
      </c>
      <c r="J20" s="127"/>
    </row>
    <row r="21" spans="1:10" s="37" customFormat="1" ht="34.700000000000003" customHeight="1">
      <c r="A21" s="128"/>
      <c r="B21" s="219" t="s">
        <v>1098</v>
      </c>
      <c r="C21" s="127">
        <v>1985</v>
      </c>
      <c r="D21" s="118" t="s">
        <v>813</v>
      </c>
      <c r="E21" s="223">
        <v>5000</v>
      </c>
      <c r="F21" s="511" t="s">
        <v>1097</v>
      </c>
      <c r="G21" s="489" t="s">
        <v>409</v>
      </c>
      <c r="H21" s="219">
        <v>19</v>
      </c>
      <c r="I21" s="489" t="s">
        <v>412</v>
      </c>
      <c r="J21" s="127"/>
    </row>
    <row r="22" spans="1:10" s="37" customFormat="1" ht="34.700000000000003" customHeight="1">
      <c r="A22" s="128"/>
      <c r="B22" s="218" t="s">
        <v>419</v>
      </c>
      <c r="C22" s="293">
        <v>1985</v>
      </c>
      <c r="D22" s="118" t="s">
        <v>814</v>
      </c>
      <c r="E22" s="512">
        <v>19841</v>
      </c>
      <c r="F22" s="511" t="s">
        <v>420</v>
      </c>
      <c r="G22" s="489" t="s">
        <v>409</v>
      </c>
      <c r="H22" s="533">
        <v>27</v>
      </c>
      <c r="I22" s="489" t="s">
        <v>412</v>
      </c>
      <c r="J22" s="127"/>
    </row>
    <row r="23" spans="1:10" s="37" customFormat="1" ht="34.700000000000003" customHeight="1">
      <c r="A23" s="128" t="s">
        <v>191</v>
      </c>
      <c r="B23" s="220" t="s">
        <v>1099</v>
      </c>
      <c r="C23" s="293">
        <v>1982</v>
      </c>
      <c r="D23" s="118" t="s">
        <v>815</v>
      </c>
      <c r="E23" s="709">
        <v>967646</v>
      </c>
      <c r="F23" s="708" t="s">
        <v>1100</v>
      </c>
      <c r="G23" s="708" t="s">
        <v>409</v>
      </c>
      <c r="H23" s="218">
        <v>426</v>
      </c>
      <c r="I23" s="489" t="s">
        <v>412</v>
      </c>
      <c r="J23" s="127"/>
    </row>
    <row r="24" spans="1:10" s="37" customFormat="1" ht="34.700000000000003" customHeight="1">
      <c r="A24" s="128"/>
      <c r="B24" s="220" t="s">
        <v>552</v>
      </c>
      <c r="C24" s="293">
        <v>1995</v>
      </c>
      <c r="D24" s="118" t="s">
        <v>815</v>
      </c>
      <c r="E24" s="709"/>
      <c r="F24" s="708"/>
      <c r="G24" s="708"/>
      <c r="H24" s="218">
        <v>74</v>
      </c>
      <c r="I24" s="489" t="s">
        <v>412</v>
      </c>
      <c r="J24" s="127"/>
    </row>
    <row r="25" spans="1:10" s="37" customFormat="1" ht="34.700000000000003" customHeight="1">
      <c r="A25" s="128"/>
      <c r="B25" s="220" t="s">
        <v>816</v>
      </c>
      <c r="C25" s="293">
        <v>2013</v>
      </c>
      <c r="D25" s="118" t="s">
        <v>815</v>
      </c>
      <c r="E25" s="709"/>
      <c r="F25" s="708"/>
      <c r="G25" s="708"/>
      <c r="H25" s="499">
        <v>15</v>
      </c>
      <c r="I25" s="511" t="s">
        <v>412</v>
      </c>
      <c r="J25" s="293"/>
    </row>
    <row r="26" spans="1:10" s="37" customFormat="1" ht="34.700000000000003" customHeight="1">
      <c r="A26" s="295" t="s">
        <v>199</v>
      </c>
      <c r="B26" s="222" t="s">
        <v>1101</v>
      </c>
      <c r="C26" s="297">
        <v>1999</v>
      </c>
      <c r="D26" s="353" t="s">
        <v>817</v>
      </c>
      <c r="E26" s="224">
        <v>31140</v>
      </c>
      <c r="F26" s="516" t="s">
        <v>408</v>
      </c>
      <c r="G26" s="516" t="s">
        <v>409</v>
      </c>
      <c r="H26" s="226">
        <v>174</v>
      </c>
      <c r="I26" s="516" t="s">
        <v>412</v>
      </c>
      <c r="J26" s="297"/>
    </row>
    <row r="27" spans="1:10" s="37" customFormat="1" ht="34.700000000000003" customHeight="1">
      <c r="A27" s="514" t="s">
        <v>205</v>
      </c>
      <c r="B27" s="539" t="s">
        <v>1260</v>
      </c>
      <c r="C27" s="514">
        <v>1989</v>
      </c>
      <c r="D27" s="540" t="s">
        <v>1261</v>
      </c>
      <c r="E27" s="354">
        <v>16586</v>
      </c>
      <c r="F27" s="514" t="s">
        <v>408</v>
      </c>
      <c r="G27" s="514" t="s">
        <v>409</v>
      </c>
      <c r="H27" s="355">
        <v>60</v>
      </c>
      <c r="I27" s="514" t="s">
        <v>412</v>
      </c>
      <c r="J27" s="515"/>
    </row>
    <row r="28" spans="1:10" s="37" customFormat="1" ht="32.1" customHeight="1">
      <c r="A28" s="490" t="s">
        <v>421</v>
      </c>
      <c r="B28" s="221" t="s">
        <v>1102</v>
      </c>
      <c r="C28" s="465">
        <v>2000</v>
      </c>
      <c r="D28" s="491" t="s">
        <v>818</v>
      </c>
      <c r="E28" s="225">
        <v>34110</v>
      </c>
      <c r="F28" s="490" t="s">
        <v>408</v>
      </c>
      <c r="G28" s="465" t="s">
        <v>409</v>
      </c>
      <c r="H28" s="547">
        <v>159</v>
      </c>
      <c r="I28" s="465" t="s">
        <v>412</v>
      </c>
      <c r="J28" s="489"/>
    </row>
    <row r="29" spans="1:10" s="37" customFormat="1" ht="32.1" customHeight="1">
      <c r="A29" s="490"/>
      <c r="B29" s="221" t="s">
        <v>1103</v>
      </c>
      <c r="C29" s="489">
        <v>2009</v>
      </c>
      <c r="D29" s="488" t="s">
        <v>774</v>
      </c>
      <c r="E29" s="225">
        <v>27620</v>
      </c>
      <c r="F29" s="511" t="s">
        <v>408</v>
      </c>
      <c r="G29" s="489" t="s">
        <v>409</v>
      </c>
      <c r="H29" s="227">
        <v>98</v>
      </c>
      <c r="I29" s="511" t="s">
        <v>412</v>
      </c>
      <c r="J29" s="489"/>
    </row>
    <row r="30" spans="1:10" s="37" customFormat="1" ht="32.1" customHeight="1">
      <c r="A30" s="490"/>
      <c r="B30" s="221" t="s">
        <v>1104</v>
      </c>
      <c r="C30" s="489">
        <v>1997</v>
      </c>
      <c r="D30" s="488" t="s">
        <v>1105</v>
      </c>
      <c r="E30" s="225">
        <v>22000</v>
      </c>
      <c r="F30" s="511" t="s">
        <v>1097</v>
      </c>
      <c r="G30" s="489" t="s">
        <v>1106</v>
      </c>
      <c r="H30" s="227">
        <v>25</v>
      </c>
      <c r="I30" s="511" t="s">
        <v>412</v>
      </c>
      <c r="J30" s="489" t="s">
        <v>1107</v>
      </c>
    </row>
    <row r="31" spans="1:10" s="37" customFormat="1" ht="32.1" customHeight="1">
      <c r="A31" s="490" t="s">
        <v>57</v>
      </c>
      <c r="B31" s="499" t="s">
        <v>422</v>
      </c>
      <c r="C31" s="511">
        <v>1996</v>
      </c>
      <c r="D31" s="131" t="s">
        <v>819</v>
      </c>
      <c r="E31" s="510">
        <v>8201</v>
      </c>
      <c r="F31" s="511" t="s">
        <v>408</v>
      </c>
      <c r="G31" s="489" t="s">
        <v>409</v>
      </c>
      <c r="H31" s="500">
        <v>30</v>
      </c>
      <c r="I31" s="511" t="s">
        <v>410</v>
      </c>
      <c r="J31" s="489"/>
    </row>
    <row r="32" spans="1:10" s="37" customFormat="1" ht="32.1" customHeight="1">
      <c r="A32" s="490"/>
      <c r="B32" s="499" t="s">
        <v>1108</v>
      </c>
      <c r="C32" s="511">
        <v>2008</v>
      </c>
      <c r="D32" s="131" t="s">
        <v>820</v>
      </c>
      <c r="E32" s="512">
        <v>22385</v>
      </c>
      <c r="F32" s="511" t="s">
        <v>821</v>
      </c>
      <c r="G32" s="489" t="s">
        <v>409</v>
      </c>
      <c r="H32" s="352">
        <v>62</v>
      </c>
      <c r="I32" s="465" t="s">
        <v>412</v>
      </c>
      <c r="J32" s="489"/>
    </row>
    <row r="33" spans="1:10" s="37" customFormat="1" ht="32.1" customHeight="1">
      <c r="A33" s="490" t="s">
        <v>260</v>
      </c>
      <c r="B33" s="499" t="s">
        <v>423</v>
      </c>
      <c r="C33" s="511">
        <v>1999</v>
      </c>
      <c r="D33" s="131" t="s">
        <v>822</v>
      </c>
      <c r="E33" s="510">
        <v>6061</v>
      </c>
      <c r="F33" s="511" t="s">
        <v>408</v>
      </c>
      <c r="G33" s="489" t="s">
        <v>409</v>
      </c>
      <c r="H33" s="500">
        <v>50</v>
      </c>
      <c r="I33" s="511" t="s">
        <v>410</v>
      </c>
      <c r="J33" s="489"/>
    </row>
    <row r="34" spans="1:10" s="37" customFormat="1" ht="32.1" customHeight="1">
      <c r="A34" s="490" t="s">
        <v>227</v>
      </c>
      <c r="B34" s="499" t="s">
        <v>1109</v>
      </c>
      <c r="C34" s="489">
        <v>2007</v>
      </c>
      <c r="D34" s="488" t="s">
        <v>823</v>
      </c>
      <c r="E34" s="510">
        <v>16000</v>
      </c>
      <c r="F34" s="511" t="s">
        <v>408</v>
      </c>
      <c r="G34" s="489" t="s">
        <v>409</v>
      </c>
      <c r="H34" s="548">
        <v>68</v>
      </c>
      <c r="I34" s="489" t="s">
        <v>412</v>
      </c>
      <c r="J34" s="489"/>
    </row>
    <row r="35" spans="1:10" s="37" customFormat="1" ht="32.1" customHeight="1">
      <c r="A35" s="490"/>
      <c r="B35" s="499" t="s">
        <v>1110</v>
      </c>
      <c r="C35" s="489">
        <v>1998</v>
      </c>
      <c r="D35" s="488" t="s">
        <v>824</v>
      </c>
      <c r="E35" s="510">
        <v>22226</v>
      </c>
      <c r="F35" s="511" t="s">
        <v>408</v>
      </c>
      <c r="G35" s="489" t="s">
        <v>409</v>
      </c>
      <c r="H35" s="548">
        <v>46</v>
      </c>
      <c r="I35" s="489" t="s">
        <v>412</v>
      </c>
      <c r="J35" s="489"/>
    </row>
    <row r="36" spans="1:10" s="37" customFormat="1" ht="32.1" customHeight="1">
      <c r="A36" s="490" t="s">
        <v>231</v>
      </c>
      <c r="B36" s="541" t="s">
        <v>1271</v>
      </c>
      <c r="C36" s="537">
        <v>1990</v>
      </c>
      <c r="D36" s="538" t="s">
        <v>1272</v>
      </c>
      <c r="E36" s="707">
        <v>26000</v>
      </c>
      <c r="F36" s="708" t="s">
        <v>408</v>
      </c>
      <c r="G36" s="708" t="s">
        <v>409</v>
      </c>
      <c r="H36" s="500">
        <v>124</v>
      </c>
      <c r="I36" s="489" t="s">
        <v>412</v>
      </c>
      <c r="J36" s="489"/>
    </row>
    <row r="37" spans="1:10" s="37" customFormat="1" ht="32.1" customHeight="1">
      <c r="A37" s="490"/>
      <c r="B37" s="499" t="s">
        <v>825</v>
      </c>
      <c r="C37" s="489">
        <v>2013</v>
      </c>
      <c r="D37" s="488" t="s">
        <v>1111</v>
      </c>
      <c r="E37" s="707"/>
      <c r="F37" s="708"/>
      <c r="G37" s="708"/>
      <c r="H37" s="500">
        <v>56</v>
      </c>
      <c r="I37" s="489" t="s">
        <v>412</v>
      </c>
      <c r="J37" s="489"/>
    </row>
    <row r="38" spans="1:10" s="37" customFormat="1" ht="32.1" customHeight="1">
      <c r="A38" s="490"/>
      <c r="B38" s="499" t="s">
        <v>425</v>
      </c>
      <c r="C38" s="489">
        <v>1993</v>
      </c>
      <c r="D38" s="488" t="s">
        <v>826</v>
      </c>
      <c r="E38" s="510">
        <v>18920</v>
      </c>
      <c r="F38" s="511" t="s">
        <v>408</v>
      </c>
      <c r="G38" s="489" t="s">
        <v>409</v>
      </c>
      <c r="H38" s="500">
        <v>200</v>
      </c>
      <c r="I38" s="489" t="s">
        <v>412</v>
      </c>
      <c r="J38" s="489"/>
    </row>
    <row r="39" spans="1:10" s="37" customFormat="1" ht="32.1" customHeight="1">
      <c r="A39" s="490"/>
      <c r="B39" s="499" t="s">
        <v>827</v>
      </c>
      <c r="C39" s="489">
        <v>2007</v>
      </c>
      <c r="D39" s="488" t="s">
        <v>828</v>
      </c>
      <c r="E39" s="510">
        <v>10000</v>
      </c>
      <c r="F39" s="511" t="s">
        <v>408</v>
      </c>
      <c r="G39" s="489" t="s">
        <v>409</v>
      </c>
      <c r="H39" s="500">
        <v>80</v>
      </c>
      <c r="I39" s="489" t="s">
        <v>412</v>
      </c>
      <c r="J39" s="489"/>
    </row>
    <row r="40" spans="1:10" s="37" customFormat="1" ht="32.1" customHeight="1">
      <c r="A40" s="490"/>
      <c r="B40" s="499" t="s">
        <v>1112</v>
      </c>
      <c r="C40" s="489">
        <v>1991</v>
      </c>
      <c r="D40" s="488" t="s">
        <v>829</v>
      </c>
      <c r="E40" s="510">
        <v>12095</v>
      </c>
      <c r="F40" s="511" t="s">
        <v>408</v>
      </c>
      <c r="G40" s="489" t="s">
        <v>409</v>
      </c>
      <c r="H40" s="500">
        <v>74</v>
      </c>
      <c r="I40" s="489" t="s">
        <v>412</v>
      </c>
      <c r="J40" s="489"/>
    </row>
    <row r="41" spans="1:10" s="37" customFormat="1" ht="32.1" customHeight="1">
      <c r="A41" s="490" t="s">
        <v>251</v>
      </c>
      <c r="B41" s="499" t="s">
        <v>1113</v>
      </c>
      <c r="C41" s="489">
        <v>2001</v>
      </c>
      <c r="D41" s="538" t="s">
        <v>995</v>
      </c>
      <c r="E41" s="510">
        <v>8045</v>
      </c>
      <c r="F41" s="511" t="s">
        <v>408</v>
      </c>
      <c r="G41" s="489" t="s">
        <v>409</v>
      </c>
      <c r="H41" s="548">
        <v>48</v>
      </c>
      <c r="I41" s="489" t="s">
        <v>412</v>
      </c>
      <c r="J41" s="489"/>
    </row>
    <row r="42" spans="1:10" s="37" customFormat="1" ht="32.1" customHeight="1">
      <c r="A42" s="490" t="s">
        <v>262</v>
      </c>
      <c r="B42" s="499" t="s">
        <v>830</v>
      </c>
      <c r="C42" s="489">
        <v>1993</v>
      </c>
      <c r="D42" s="488" t="s">
        <v>1114</v>
      </c>
      <c r="E42" s="510">
        <v>7364</v>
      </c>
      <c r="F42" s="511" t="s">
        <v>408</v>
      </c>
      <c r="G42" s="489" t="s">
        <v>409</v>
      </c>
      <c r="H42" s="500">
        <v>54</v>
      </c>
      <c r="I42" s="489" t="s">
        <v>412</v>
      </c>
      <c r="J42" s="489"/>
    </row>
    <row r="43" spans="1:10" ht="32.25" customHeight="1">
      <c r="A43" s="490" t="s">
        <v>255</v>
      </c>
      <c r="B43" s="499" t="s">
        <v>1115</v>
      </c>
      <c r="C43" s="489">
        <v>1992</v>
      </c>
      <c r="D43" s="488" t="s">
        <v>831</v>
      </c>
      <c r="E43" s="510">
        <v>6955</v>
      </c>
      <c r="F43" s="511" t="s">
        <v>408</v>
      </c>
      <c r="G43" s="489" t="s">
        <v>409</v>
      </c>
      <c r="H43" s="548">
        <v>42</v>
      </c>
      <c r="I43" s="489" t="s">
        <v>412</v>
      </c>
      <c r="J43" s="489"/>
    </row>
    <row r="44" spans="1:10" ht="32.25" customHeight="1">
      <c r="A44" s="542" t="s">
        <v>1322</v>
      </c>
      <c r="B44" s="541" t="s">
        <v>1323</v>
      </c>
      <c r="C44" s="537">
        <v>2016</v>
      </c>
      <c r="D44" s="538" t="s">
        <v>1324</v>
      </c>
      <c r="E44" s="549">
        <v>9870</v>
      </c>
      <c r="F44" s="550" t="s">
        <v>408</v>
      </c>
      <c r="G44" s="537" t="s">
        <v>409</v>
      </c>
      <c r="H44" s="548">
        <v>59</v>
      </c>
      <c r="I44" s="550" t="s">
        <v>410</v>
      </c>
      <c r="J44" s="537" t="s">
        <v>1325</v>
      </c>
    </row>
    <row r="45" spans="1:10" ht="32.25" customHeight="1">
      <c r="A45" s="543" t="s">
        <v>1284</v>
      </c>
      <c r="B45" s="544" t="s">
        <v>1293</v>
      </c>
      <c r="C45" s="545" t="s">
        <v>1288</v>
      </c>
      <c r="D45" s="546" t="s">
        <v>1294</v>
      </c>
      <c r="E45" s="551">
        <v>14318</v>
      </c>
      <c r="F45" s="543" t="s">
        <v>1326</v>
      </c>
      <c r="G45" s="545" t="s">
        <v>1327</v>
      </c>
      <c r="H45" s="552">
        <v>38</v>
      </c>
      <c r="I45" s="545" t="s">
        <v>1328</v>
      </c>
      <c r="J45" s="545" t="s">
        <v>1329</v>
      </c>
    </row>
  </sheetData>
  <mergeCells count="7">
    <mergeCell ref="E36:E37"/>
    <mergeCell ref="F36:F37"/>
    <mergeCell ref="G36:G37"/>
    <mergeCell ref="A1:E1"/>
    <mergeCell ref="E23:E25"/>
    <mergeCell ref="F23:F25"/>
    <mergeCell ref="G23:G25"/>
  </mergeCells>
  <phoneticPr fontId="2" type="noConversion"/>
  <pageMargins left="1.0629921259842521" right="0.6692913385826772" top="0.78740157480314965" bottom="0.86614173228346458" header="0.39370078740157483" footer="0.39370078740157483"/>
  <pageSetup paperSize="9" scale="48" orientation="portrait" r:id="rId1"/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39">
    <tabColor rgb="FF00B050"/>
  </sheetPr>
  <dimension ref="A1:M156"/>
  <sheetViews>
    <sheetView view="pageBreakPreview" zoomScale="85" zoomScaleSheetLayoutView="85" workbookViewId="0">
      <selection activeCell="L16" sqref="L16"/>
    </sheetView>
  </sheetViews>
  <sheetFormatPr defaultRowHeight="13.5"/>
  <cols>
    <col min="1" max="1" width="11.77734375" style="209" customWidth="1"/>
    <col min="2" max="2" width="20" style="209" customWidth="1"/>
    <col min="3" max="3" width="6.33203125" style="209" customWidth="1"/>
    <col min="4" max="4" width="36.33203125" style="209" customWidth="1"/>
    <col min="5" max="5" width="14.44140625" style="209" hidden="1" customWidth="1"/>
    <col min="6" max="6" width="13.109375" style="209" hidden="1" customWidth="1"/>
    <col min="7" max="7" width="14.77734375" style="209" hidden="1" customWidth="1"/>
    <col min="8" max="8" width="13.6640625" style="209" bestFit="1" customWidth="1"/>
    <col min="9" max="9" width="12.5546875" style="209" bestFit="1" customWidth="1"/>
    <col min="10" max="10" width="13.6640625" style="209" bestFit="1" customWidth="1"/>
    <col min="11" max="11" width="11.5546875" style="209" bestFit="1" customWidth="1"/>
    <col min="12" max="12" width="9.77734375" style="209" customWidth="1"/>
  </cols>
  <sheetData>
    <row r="1" spans="1:13" ht="24.95" customHeight="1">
      <c r="A1" s="631" t="s">
        <v>531</v>
      </c>
      <c r="B1" s="631"/>
      <c r="C1" s="631"/>
      <c r="D1" s="631"/>
      <c r="E1" s="631"/>
    </row>
    <row r="2" spans="1:13" ht="24.95" customHeight="1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718" t="s">
        <v>428</v>
      </c>
      <c r="L2" s="718"/>
    </row>
    <row r="3" spans="1:13" s="37" customFormat="1" ht="24.95" customHeight="1">
      <c r="A3" s="710" t="s">
        <v>359</v>
      </c>
      <c r="B3" s="710" t="s">
        <v>429</v>
      </c>
      <c r="C3" s="710" t="s">
        <v>430</v>
      </c>
      <c r="D3" s="710" t="s">
        <v>431</v>
      </c>
      <c r="E3" s="710" t="s">
        <v>404</v>
      </c>
      <c r="F3" s="712" t="s">
        <v>405</v>
      </c>
      <c r="G3" s="712" t="s">
        <v>432</v>
      </c>
      <c r="H3" s="710" t="s">
        <v>433</v>
      </c>
      <c r="I3" s="710"/>
      <c r="J3" s="710"/>
      <c r="K3" s="712" t="s">
        <v>434</v>
      </c>
      <c r="L3" s="712" t="s">
        <v>3</v>
      </c>
    </row>
    <row r="4" spans="1:13" s="37" customFormat="1" ht="24.95" customHeight="1">
      <c r="A4" s="710"/>
      <c r="B4" s="710"/>
      <c r="C4" s="710"/>
      <c r="D4" s="710"/>
      <c r="E4" s="710"/>
      <c r="F4" s="713"/>
      <c r="G4" s="713"/>
      <c r="H4" s="194" t="s">
        <v>109</v>
      </c>
      <c r="I4" s="194" t="s">
        <v>435</v>
      </c>
      <c r="J4" s="194" t="s">
        <v>436</v>
      </c>
      <c r="K4" s="713"/>
      <c r="L4" s="713"/>
    </row>
    <row r="5" spans="1:13" s="37" customFormat="1" ht="38.25" customHeight="1">
      <c r="A5" s="195" t="s">
        <v>280</v>
      </c>
      <c r="B5" s="575">
        <f>SUM(B6,B12,B16,B21,B24,B31,B37,B44,B47,B50,B59,B65,B69,B72,B76,B82,B86,B90,B98,B100,B107,B115,B120,B126,B134,B141,B147,B150)</f>
        <v>115</v>
      </c>
      <c r="C5" s="194"/>
      <c r="D5" s="194"/>
      <c r="E5" s="194"/>
      <c r="F5" s="196"/>
      <c r="G5" s="576">
        <f>SUM(G6,G12,G16,G21,G24,G31,G37,G44,G47,G50,G59,G65,G69,G72,G76,G82,G86,G90,G98,G100,G107,G115,G120,G126,G134,G141,G147,G150)</f>
        <v>1076914</v>
      </c>
      <c r="H5" s="576">
        <f>SUM(H6,H12,H16,H21,H24,H31,H37,H44,H47,H50,H59,H65,H69,H72,H76,H82,H86,H90,H98,H100,H107,H115,H120,H126,H134,H141,H147,H150)</f>
        <v>18723</v>
      </c>
      <c r="I5" s="576">
        <f>SUM(I6,I12,I16,I21,I24,I31,I37,I44,I47,I50,I59,I65,I69,I72,I76,I82,I86,I90,I98,I100,I107,I115,I120,I126,I134,I141,I147,I150)</f>
        <v>2326</v>
      </c>
      <c r="J5" s="576">
        <f>SUM(J6,J12,J16,J21,J24,J31,J37,J44,J47,J50,J59,J65,J69,J72,J76,J82,J86,J90,J98,J100,J107,J115,J120,J126,J134,J141,J147,J150)</f>
        <v>16397</v>
      </c>
      <c r="K5" s="513"/>
      <c r="L5" s="197"/>
    </row>
    <row r="6" spans="1:13" s="37" customFormat="1" ht="33.6" customHeight="1">
      <c r="A6" s="294" t="s">
        <v>281</v>
      </c>
      <c r="B6" s="138">
        <f>COUNTA(B7:B11)</f>
        <v>5</v>
      </c>
      <c r="C6" s="294"/>
      <c r="D6" s="134"/>
      <c r="E6" s="294"/>
      <c r="F6" s="459"/>
      <c r="G6" s="198">
        <f>SUM(G7:G11)</f>
        <v>22654</v>
      </c>
      <c r="H6" s="359">
        <f t="shared" ref="H6:J6" si="0">SUM(H7:H11)</f>
        <v>516</v>
      </c>
      <c r="I6" s="359">
        <f>SUM(I7:I11)</f>
        <v>37</v>
      </c>
      <c r="J6" s="359">
        <f t="shared" si="0"/>
        <v>479</v>
      </c>
      <c r="K6" s="490"/>
      <c r="L6" s="142"/>
      <c r="M6" s="37" t="s">
        <v>437</v>
      </c>
    </row>
    <row r="7" spans="1:13" s="37" customFormat="1" ht="33.6" customHeight="1">
      <c r="A7" s="128"/>
      <c r="B7" s="128" t="s">
        <v>554</v>
      </c>
      <c r="C7" s="128">
        <v>1984</v>
      </c>
      <c r="D7" s="130" t="s">
        <v>1116</v>
      </c>
      <c r="E7" s="128" t="s">
        <v>408</v>
      </c>
      <c r="F7" s="490" t="s">
        <v>409</v>
      </c>
      <c r="G7" s="199">
        <v>7100</v>
      </c>
      <c r="H7" s="132">
        <f>SUM(I7:J7)</f>
        <v>155</v>
      </c>
      <c r="I7" s="132">
        <v>19</v>
      </c>
      <c r="J7" s="132">
        <v>136</v>
      </c>
      <c r="K7" s="490" t="s">
        <v>412</v>
      </c>
      <c r="L7" s="145"/>
    </row>
    <row r="8" spans="1:13" s="37" customFormat="1" ht="33.6" customHeight="1">
      <c r="A8" s="128"/>
      <c r="B8" s="128" t="s">
        <v>555</v>
      </c>
      <c r="C8" s="128">
        <v>1988</v>
      </c>
      <c r="D8" s="130" t="s">
        <v>1117</v>
      </c>
      <c r="E8" s="128" t="s">
        <v>408</v>
      </c>
      <c r="F8" s="490" t="s">
        <v>409</v>
      </c>
      <c r="G8" s="199">
        <v>2400</v>
      </c>
      <c r="H8" s="132">
        <f t="shared" ref="H8:H11" si="1">SUM(I8:J8)</f>
        <v>30</v>
      </c>
      <c r="I8" s="132">
        <v>10</v>
      </c>
      <c r="J8" s="132">
        <v>20</v>
      </c>
      <c r="K8" s="490" t="s">
        <v>412</v>
      </c>
      <c r="L8" s="142"/>
    </row>
    <row r="9" spans="1:13" s="37" customFormat="1" ht="33.6" customHeight="1">
      <c r="A9" s="128"/>
      <c r="B9" s="128" t="s">
        <v>556</v>
      </c>
      <c r="C9" s="128">
        <v>1996</v>
      </c>
      <c r="D9" s="130" t="s">
        <v>557</v>
      </c>
      <c r="E9" s="128" t="s">
        <v>408</v>
      </c>
      <c r="F9" s="490" t="s">
        <v>409</v>
      </c>
      <c r="G9" s="199">
        <v>4679</v>
      </c>
      <c r="H9" s="132">
        <f t="shared" si="1"/>
        <v>179</v>
      </c>
      <c r="I9" s="482">
        <v>0</v>
      </c>
      <c r="J9" s="132">
        <v>179</v>
      </c>
      <c r="K9" s="490" t="s">
        <v>412</v>
      </c>
      <c r="L9" s="145"/>
    </row>
    <row r="10" spans="1:13" s="37" customFormat="1" ht="33.6" customHeight="1">
      <c r="A10" s="128"/>
      <c r="B10" s="128" t="s">
        <v>558</v>
      </c>
      <c r="C10" s="128">
        <v>1997</v>
      </c>
      <c r="D10" s="130" t="s">
        <v>559</v>
      </c>
      <c r="E10" s="128" t="s">
        <v>408</v>
      </c>
      <c r="F10" s="490" t="s">
        <v>409</v>
      </c>
      <c r="G10" s="199">
        <v>2069</v>
      </c>
      <c r="H10" s="132">
        <f t="shared" si="1"/>
        <v>35</v>
      </c>
      <c r="I10" s="482">
        <v>0</v>
      </c>
      <c r="J10" s="132">
        <v>35</v>
      </c>
      <c r="K10" s="497" t="s">
        <v>410</v>
      </c>
      <c r="L10" s="145"/>
    </row>
    <row r="11" spans="1:13" s="37" customFormat="1" ht="33.6" customHeight="1">
      <c r="A11" s="128" t="s">
        <v>438</v>
      </c>
      <c r="B11" s="128" t="s">
        <v>439</v>
      </c>
      <c r="C11" s="128">
        <v>1998</v>
      </c>
      <c r="D11" s="130" t="s">
        <v>560</v>
      </c>
      <c r="E11" s="128" t="s">
        <v>408</v>
      </c>
      <c r="F11" s="490" t="s">
        <v>409</v>
      </c>
      <c r="G11" s="199">
        <v>6406</v>
      </c>
      <c r="H11" s="132">
        <f t="shared" si="1"/>
        <v>117</v>
      </c>
      <c r="I11" s="132">
        <v>8</v>
      </c>
      <c r="J11" s="132">
        <v>109</v>
      </c>
      <c r="K11" s="490" t="s">
        <v>412</v>
      </c>
      <c r="L11" s="490"/>
    </row>
    <row r="12" spans="1:13" s="37" customFormat="1" ht="33.6" customHeight="1">
      <c r="A12" s="128" t="s">
        <v>124</v>
      </c>
      <c r="B12" s="137">
        <f>COUNTA(B13:B15)</f>
        <v>3</v>
      </c>
      <c r="C12" s="356"/>
      <c r="D12" s="356"/>
      <c r="E12" s="356"/>
      <c r="F12" s="28"/>
      <c r="G12" s="198">
        <f>SUM(G13:G15)</f>
        <v>21387</v>
      </c>
      <c r="H12" s="359">
        <f t="shared" ref="H12:J12" si="2">SUM(H13:H15)</f>
        <v>291</v>
      </c>
      <c r="I12" s="359">
        <f t="shared" si="2"/>
        <v>40</v>
      </c>
      <c r="J12" s="359">
        <f t="shared" si="2"/>
        <v>251</v>
      </c>
      <c r="K12" s="629"/>
      <c r="L12" s="455"/>
    </row>
    <row r="13" spans="1:13" s="37" customFormat="1" ht="33.6" customHeight="1">
      <c r="A13" s="130"/>
      <c r="B13" s="128" t="s">
        <v>1118</v>
      </c>
      <c r="C13" s="128">
        <v>1985</v>
      </c>
      <c r="D13" s="130" t="s">
        <v>1119</v>
      </c>
      <c r="E13" s="128" t="s">
        <v>1120</v>
      </c>
      <c r="F13" s="490" t="s">
        <v>409</v>
      </c>
      <c r="G13" s="199">
        <v>8512</v>
      </c>
      <c r="H13" s="132">
        <f t="shared" ref="H13:H15" si="3">SUM(I13:J13)</f>
        <v>80</v>
      </c>
      <c r="I13" s="132">
        <v>15</v>
      </c>
      <c r="J13" s="132">
        <v>65</v>
      </c>
      <c r="K13" s="490" t="s">
        <v>412</v>
      </c>
      <c r="L13" s="145"/>
    </row>
    <row r="14" spans="1:13" s="37" customFormat="1" ht="33.6" customHeight="1">
      <c r="A14" s="130" t="s">
        <v>1121</v>
      </c>
      <c r="B14" s="128" t="s">
        <v>1122</v>
      </c>
      <c r="C14" s="128">
        <v>1985</v>
      </c>
      <c r="D14" s="130" t="s">
        <v>1123</v>
      </c>
      <c r="E14" s="128" t="s">
        <v>415</v>
      </c>
      <c r="F14" s="490" t="s">
        <v>409</v>
      </c>
      <c r="G14" s="199">
        <v>10177</v>
      </c>
      <c r="H14" s="132">
        <f t="shared" si="3"/>
        <v>155</v>
      </c>
      <c r="I14" s="132">
        <v>23</v>
      </c>
      <c r="J14" s="132">
        <v>132</v>
      </c>
      <c r="K14" s="490" t="s">
        <v>412</v>
      </c>
      <c r="L14" s="145"/>
    </row>
    <row r="15" spans="1:13" s="37" customFormat="1" ht="33.6" customHeight="1">
      <c r="A15" s="130"/>
      <c r="B15" s="128" t="s">
        <v>440</v>
      </c>
      <c r="C15" s="128">
        <v>1993</v>
      </c>
      <c r="D15" s="130" t="s">
        <v>1124</v>
      </c>
      <c r="E15" s="128" t="s">
        <v>408</v>
      </c>
      <c r="F15" s="490" t="s">
        <v>409</v>
      </c>
      <c r="G15" s="199">
        <v>2698</v>
      </c>
      <c r="H15" s="132">
        <f t="shared" si="3"/>
        <v>56</v>
      </c>
      <c r="I15" s="132">
        <v>2</v>
      </c>
      <c r="J15" s="132">
        <v>54</v>
      </c>
      <c r="K15" s="490" t="s">
        <v>412</v>
      </c>
      <c r="L15" s="145"/>
    </row>
    <row r="16" spans="1:13" s="37" customFormat="1" ht="33.6" customHeight="1">
      <c r="A16" s="128" t="s">
        <v>288</v>
      </c>
      <c r="B16" s="137">
        <f>COUNTA(B17:B20)</f>
        <v>4</v>
      </c>
      <c r="C16" s="356"/>
      <c r="D16" s="357"/>
      <c r="E16" s="356"/>
      <c r="F16" s="28"/>
      <c r="G16" s="198">
        <f>SUM(G17:G20)</f>
        <v>57838</v>
      </c>
      <c r="H16" s="359">
        <f t="shared" ref="H16:J16" si="4">SUM(H17:H20)</f>
        <v>1282</v>
      </c>
      <c r="I16" s="359">
        <f t="shared" si="4"/>
        <v>154</v>
      </c>
      <c r="J16" s="359">
        <f t="shared" si="4"/>
        <v>1128</v>
      </c>
      <c r="K16" s="629"/>
      <c r="L16" s="455"/>
    </row>
    <row r="17" spans="1:12" s="37" customFormat="1" ht="33.6" customHeight="1">
      <c r="A17" s="128"/>
      <c r="B17" s="128" t="s">
        <v>1125</v>
      </c>
      <c r="C17" s="128">
        <v>1986</v>
      </c>
      <c r="D17" s="130" t="s">
        <v>1126</v>
      </c>
      <c r="E17" s="128" t="s">
        <v>408</v>
      </c>
      <c r="F17" s="490" t="s">
        <v>409</v>
      </c>
      <c r="G17" s="199">
        <v>30729</v>
      </c>
      <c r="H17" s="132">
        <f>SUM(I17:J17)</f>
        <v>830</v>
      </c>
      <c r="I17" s="132">
        <v>80</v>
      </c>
      <c r="J17" s="132">
        <v>750</v>
      </c>
      <c r="K17" s="497" t="s">
        <v>410</v>
      </c>
      <c r="L17" s="200"/>
    </row>
    <row r="18" spans="1:12" s="37" customFormat="1" ht="33.6" customHeight="1">
      <c r="A18" s="128"/>
      <c r="B18" s="128" t="s">
        <v>1127</v>
      </c>
      <c r="C18" s="128">
        <v>1987</v>
      </c>
      <c r="D18" s="491" t="s">
        <v>1128</v>
      </c>
      <c r="E18" s="128" t="s">
        <v>408</v>
      </c>
      <c r="F18" s="490" t="s">
        <v>409</v>
      </c>
      <c r="G18" s="199">
        <v>10809</v>
      </c>
      <c r="H18" s="132">
        <f>SUM(I18:J18)</f>
        <v>109</v>
      </c>
      <c r="I18" s="132">
        <v>38</v>
      </c>
      <c r="J18" s="132">
        <v>71</v>
      </c>
      <c r="K18" s="497" t="s">
        <v>410</v>
      </c>
      <c r="L18" s="142"/>
    </row>
    <row r="19" spans="1:12" s="37" customFormat="1" ht="33.6" customHeight="1">
      <c r="A19" s="130"/>
      <c r="B19" s="128" t="s">
        <v>1129</v>
      </c>
      <c r="C19" s="128">
        <v>1997</v>
      </c>
      <c r="D19" s="130" t="s">
        <v>1130</v>
      </c>
      <c r="E19" s="128" t="s">
        <v>1131</v>
      </c>
      <c r="F19" s="490" t="s">
        <v>409</v>
      </c>
      <c r="G19" s="199">
        <v>4630</v>
      </c>
      <c r="H19" s="132">
        <f>SUM(I19:J19)</f>
        <v>96</v>
      </c>
      <c r="I19" s="132">
        <v>9</v>
      </c>
      <c r="J19" s="132">
        <v>87</v>
      </c>
      <c r="K19" s="490" t="s">
        <v>412</v>
      </c>
      <c r="L19" s="142"/>
    </row>
    <row r="20" spans="1:12" s="37" customFormat="1" ht="33.6" customHeight="1">
      <c r="A20" s="128"/>
      <c r="B20" s="128" t="s">
        <v>441</v>
      </c>
      <c r="C20" s="128">
        <v>1991</v>
      </c>
      <c r="D20" s="130" t="s">
        <v>1132</v>
      </c>
      <c r="E20" s="128" t="s">
        <v>408</v>
      </c>
      <c r="F20" s="490" t="s">
        <v>409</v>
      </c>
      <c r="G20" s="199">
        <v>11670</v>
      </c>
      <c r="H20" s="132">
        <f>SUM(I20:J20)</f>
        <v>247</v>
      </c>
      <c r="I20" s="132">
        <v>27</v>
      </c>
      <c r="J20" s="132">
        <v>220</v>
      </c>
      <c r="K20" s="490" t="s">
        <v>412</v>
      </c>
      <c r="L20" s="142"/>
    </row>
    <row r="21" spans="1:12" s="37" customFormat="1" ht="33.6" customHeight="1">
      <c r="A21" s="128" t="s">
        <v>1133</v>
      </c>
      <c r="B21" s="137">
        <f>COUNTA(B22:B23)</f>
        <v>2</v>
      </c>
      <c r="C21" s="356"/>
      <c r="D21" s="357"/>
      <c r="E21" s="356"/>
      <c r="F21" s="28"/>
      <c r="G21" s="198">
        <f>SUM(G22:G23)</f>
        <v>22400</v>
      </c>
      <c r="H21" s="359">
        <f t="shared" ref="H21:J21" si="5">SUM(H22:H23)</f>
        <v>230</v>
      </c>
      <c r="I21" s="359">
        <f t="shared" si="5"/>
        <v>20</v>
      </c>
      <c r="J21" s="359">
        <f t="shared" si="5"/>
        <v>210</v>
      </c>
      <c r="K21" s="629"/>
      <c r="L21" s="456"/>
    </row>
    <row r="22" spans="1:12" s="37" customFormat="1" ht="33.6" customHeight="1">
      <c r="A22" s="128"/>
      <c r="B22" s="128" t="s">
        <v>1134</v>
      </c>
      <c r="C22" s="128">
        <v>1985</v>
      </c>
      <c r="D22" s="130" t="s">
        <v>1135</v>
      </c>
      <c r="E22" s="128" t="s">
        <v>1136</v>
      </c>
      <c r="F22" s="490" t="s">
        <v>1136</v>
      </c>
      <c r="G22" s="199">
        <v>20000</v>
      </c>
      <c r="H22" s="132">
        <f>SUM(I22:J22)</f>
        <v>170</v>
      </c>
      <c r="I22" s="132">
        <v>20</v>
      </c>
      <c r="J22" s="132">
        <v>150</v>
      </c>
      <c r="K22" s="490" t="s">
        <v>412</v>
      </c>
      <c r="L22" s="142"/>
    </row>
    <row r="23" spans="1:12" s="37" customFormat="1" ht="33.6" customHeight="1">
      <c r="A23" s="128"/>
      <c r="B23" s="128" t="s">
        <v>1137</v>
      </c>
      <c r="C23" s="128">
        <v>1985</v>
      </c>
      <c r="D23" s="130" t="s">
        <v>1138</v>
      </c>
      <c r="E23" s="128" t="s">
        <v>1139</v>
      </c>
      <c r="F23" s="490" t="s">
        <v>1136</v>
      </c>
      <c r="G23" s="199">
        <v>2400</v>
      </c>
      <c r="H23" s="132">
        <f>SUM(I23:J23)</f>
        <v>60</v>
      </c>
      <c r="I23" s="482">
        <v>0</v>
      </c>
      <c r="J23" s="132">
        <v>60</v>
      </c>
      <c r="K23" s="490" t="s">
        <v>412</v>
      </c>
      <c r="L23" s="142"/>
    </row>
    <row r="24" spans="1:12" s="37" customFormat="1" ht="33.6" customHeight="1">
      <c r="A24" s="128" t="s">
        <v>138</v>
      </c>
      <c r="B24" s="584">
        <f>COUNTA(B25:B28)</f>
        <v>4</v>
      </c>
      <c r="C24" s="356"/>
      <c r="D24" s="357"/>
      <c r="E24" s="356"/>
      <c r="F24" s="28"/>
      <c r="G24" s="577">
        <f>SUM(G25:G28)</f>
        <v>29215</v>
      </c>
      <c r="H24" s="578">
        <f t="shared" ref="H24:J24" si="6">SUM(H25:H28)</f>
        <v>599</v>
      </c>
      <c r="I24" s="578">
        <f t="shared" si="6"/>
        <v>66</v>
      </c>
      <c r="J24" s="578">
        <f t="shared" si="6"/>
        <v>533</v>
      </c>
      <c r="K24" s="629"/>
      <c r="L24" s="456"/>
    </row>
    <row r="25" spans="1:12" s="37" customFormat="1" ht="33.6" customHeight="1">
      <c r="A25" s="128"/>
      <c r="B25" s="490" t="s">
        <v>1319</v>
      </c>
      <c r="C25" s="490">
        <v>1987</v>
      </c>
      <c r="D25" s="491" t="s">
        <v>1320</v>
      </c>
      <c r="E25" s="490" t="s">
        <v>1321</v>
      </c>
      <c r="F25" s="201" t="s">
        <v>1140</v>
      </c>
      <c r="G25" s="199">
        <v>7000</v>
      </c>
      <c r="H25" s="132">
        <f>SUM(I25:J25)</f>
        <v>110</v>
      </c>
      <c r="I25" s="132">
        <v>10</v>
      </c>
      <c r="J25" s="132">
        <v>100</v>
      </c>
      <c r="K25" s="497" t="s">
        <v>410</v>
      </c>
      <c r="L25" s="145"/>
    </row>
    <row r="26" spans="1:12" s="37" customFormat="1" ht="33.6" customHeight="1">
      <c r="A26" s="128"/>
      <c r="B26" s="542" t="s">
        <v>1318</v>
      </c>
      <c r="C26" s="128">
        <v>1998</v>
      </c>
      <c r="D26" s="130" t="s">
        <v>1141</v>
      </c>
      <c r="E26" s="128" t="s">
        <v>1142</v>
      </c>
      <c r="F26" s="490" t="s">
        <v>1142</v>
      </c>
      <c r="G26" s="199">
        <v>5514</v>
      </c>
      <c r="H26" s="132">
        <f>SUM(I26:J26)</f>
        <v>177</v>
      </c>
      <c r="I26" s="482">
        <v>0</v>
      </c>
      <c r="J26" s="132">
        <v>177</v>
      </c>
      <c r="K26" s="497" t="s">
        <v>410</v>
      </c>
      <c r="L26" s="145"/>
    </row>
    <row r="27" spans="1:12" s="452" customFormat="1" ht="33.6" customHeight="1">
      <c r="A27" s="490"/>
      <c r="B27" s="542" t="s">
        <v>1317</v>
      </c>
      <c r="C27" s="542">
        <v>2016</v>
      </c>
      <c r="D27" s="583" t="s">
        <v>1316</v>
      </c>
      <c r="E27" s="542" t="s">
        <v>1142</v>
      </c>
      <c r="F27" s="542" t="s">
        <v>1142</v>
      </c>
      <c r="G27" s="579">
        <v>1421</v>
      </c>
      <c r="H27" s="580">
        <f>SUM(I27:J27)</f>
        <v>12</v>
      </c>
      <c r="I27" s="581">
        <v>0</v>
      </c>
      <c r="J27" s="580">
        <v>12</v>
      </c>
      <c r="K27" s="582" t="s">
        <v>410</v>
      </c>
      <c r="L27" s="145"/>
    </row>
    <row r="28" spans="1:12" s="37" customFormat="1" ht="33.6" customHeight="1">
      <c r="A28" s="295"/>
      <c r="B28" s="295" t="s">
        <v>1143</v>
      </c>
      <c r="C28" s="295">
        <v>1996</v>
      </c>
      <c r="D28" s="140" t="s">
        <v>1144</v>
      </c>
      <c r="E28" s="295" t="s">
        <v>1145</v>
      </c>
      <c r="F28" s="627" t="s">
        <v>1146</v>
      </c>
      <c r="G28" s="212">
        <v>15280</v>
      </c>
      <c r="H28" s="274">
        <f>SUM(I28:J28)</f>
        <v>300</v>
      </c>
      <c r="I28" s="274">
        <v>56</v>
      </c>
      <c r="J28" s="274">
        <v>244</v>
      </c>
      <c r="K28" s="627" t="s">
        <v>412</v>
      </c>
      <c r="L28" s="628"/>
    </row>
    <row r="29" spans="1:12" s="37" customFormat="1" ht="24.95" customHeight="1">
      <c r="A29" s="710" t="s">
        <v>359</v>
      </c>
      <c r="B29" s="710" t="s">
        <v>442</v>
      </c>
      <c r="C29" s="710" t="s">
        <v>443</v>
      </c>
      <c r="D29" s="710" t="s">
        <v>444</v>
      </c>
      <c r="E29" s="710" t="s">
        <v>404</v>
      </c>
      <c r="F29" s="712" t="s">
        <v>405</v>
      </c>
      <c r="G29" s="714" t="s">
        <v>432</v>
      </c>
      <c r="H29" s="715" t="s">
        <v>433</v>
      </c>
      <c r="I29" s="715"/>
      <c r="J29" s="715"/>
      <c r="K29" s="712" t="s">
        <v>445</v>
      </c>
      <c r="L29" s="716" t="s">
        <v>234</v>
      </c>
    </row>
    <row r="30" spans="1:12" s="37" customFormat="1" ht="24.95" customHeight="1">
      <c r="A30" s="710"/>
      <c r="B30" s="710"/>
      <c r="C30" s="710"/>
      <c r="D30" s="710"/>
      <c r="E30" s="710"/>
      <c r="F30" s="713"/>
      <c r="G30" s="713"/>
      <c r="H30" s="202" t="s">
        <v>109</v>
      </c>
      <c r="I30" s="202" t="s">
        <v>435</v>
      </c>
      <c r="J30" s="202" t="s">
        <v>436</v>
      </c>
      <c r="K30" s="713"/>
      <c r="L30" s="717"/>
    </row>
    <row r="31" spans="1:12" s="37" customFormat="1" ht="24.95" customHeight="1">
      <c r="A31" s="490" t="s">
        <v>1147</v>
      </c>
      <c r="B31" s="139">
        <f>COUNTA(B32:B36)</f>
        <v>5</v>
      </c>
      <c r="C31" s="360"/>
      <c r="D31" s="361"/>
      <c r="E31" s="360"/>
      <c r="F31" s="629"/>
      <c r="G31" s="577">
        <f>SUM(G32:G36)</f>
        <v>23265</v>
      </c>
      <c r="H31" s="577">
        <f t="shared" ref="H31:J31" si="7">SUM(H32:H36)</f>
        <v>419</v>
      </c>
      <c r="I31" s="577">
        <f t="shared" si="7"/>
        <v>35</v>
      </c>
      <c r="J31" s="577">
        <f t="shared" si="7"/>
        <v>384</v>
      </c>
      <c r="K31" s="629"/>
      <c r="L31" s="456"/>
    </row>
    <row r="32" spans="1:12" s="37" customFormat="1" ht="24.95" customHeight="1">
      <c r="A32" s="490"/>
      <c r="B32" s="465" t="s">
        <v>561</v>
      </c>
      <c r="C32" s="465">
        <v>1990</v>
      </c>
      <c r="D32" s="466" t="s">
        <v>1148</v>
      </c>
      <c r="E32" s="465" t="s">
        <v>562</v>
      </c>
      <c r="F32" s="490" t="s">
        <v>409</v>
      </c>
      <c r="G32" s="199">
        <v>3688</v>
      </c>
      <c r="H32" s="199">
        <f>SUM(I32:J32)</f>
        <v>71</v>
      </c>
      <c r="I32" s="199">
        <v>11</v>
      </c>
      <c r="J32" s="203">
        <v>60</v>
      </c>
      <c r="K32" s="490" t="s">
        <v>412</v>
      </c>
      <c r="L32" s="142"/>
    </row>
    <row r="33" spans="1:12" s="37" customFormat="1" ht="24.95" customHeight="1">
      <c r="A33" s="490"/>
      <c r="B33" s="585" t="s">
        <v>1249</v>
      </c>
      <c r="C33" s="585">
        <v>1996</v>
      </c>
      <c r="D33" s="586" t="s">
        <v>1250</v>
      </c>
      <c r="E33" s="585" t="s">
        <v>408</v>
      </c>
      <c r="F33" s="542" t="s">
        <v>409</v>
      </c>
      <c r="G33" s="579">
        <v>8998</v>
      </c>
      <c r="H33" s="579">
        <v>151</v>
      </c>
      <c r="I33" s="579">
        <v>18</v>
      </c>
      <c r="J33" s="587">
        <v>133</v>
      </c>
      <c r="K33" s="542" t="s">
        <v>412</v>
      </c>
      <c r="L33" s="588"/>
    </row>
    <row r="34" spans="1:12" s="37" customFormat="1" ht="24.95" customHeight="1">
      <c r="A34" s="490"/>
      <c r="B34" s="585" t="s">
        <v>1251</v>
      </c>
      <c r="C34" s="585">
        <v>2016</v>
      </c>
      <c r="D34" s="586" t="s">
        <v>1252</v>
      </c>
      <c r="E34" s="585" t="s">
        <v>408</v>
      </c>
      <c r="F34" s="542" t="s">
        <v>409</v>
      </c>
      <c r="G34" s="579">
        <v>3677</v>
      </c>
      <c r="H34" s="579">
        <v>63</v>
      </c>
      <c r="I34" s="579"/>
      <c r="J34" s="587">
        <v>63</v>
      </c>
      <c r="K34" s="542" t="s">
        <v>412</v>
      </c>
      <c r="L34" s="588"/>
    </row>
    <row r="35" spans="1:12" s="452" customFormat="1" ht="24.95" customHeight="1">
      <c r="A35" s="490"/>
      <c r="B35" s="585" t="s">
        <v>1253</v>
      </c>
      <c r="C35" s="585">
        <v>2004</v>
      </c>
      <c r="D35" s="586" t="s">
        <v>1254</v>
      </c>
      <c r="E35" s="585" t="s">
        <v>426</v>
      </c>
      <c r="F35" s="542" t="s">
        <v>409</v>
      </c>
      <c r="G35" s="579">
        <v>3000</v>
      </c>
      <c r="H35" s="579">
        <v>77</v>
      </c>
      <c r="I35" s="589">
        <v>0</v>
      </c>
      <c r="J35" s="587">
        <v>77</v>
      </c>
      <c r="K35" s="542" t="s">
        <v>412</v>
      </c>
      <c r="L35" s="588"/>
    </row>
    <row r="36" spans="1:12" s="37" customFormat="1" ht="24.95" customHeight="1">
      <c r="A36" s="490"/>
      <c r="B36" s="465" t="s">
        <v>563</v>
      </c>
      <c r="C36" s="465">
        <v>2007</v>
      </c>
      <c r="D36" s="466" t="s">
        <v>1149</v>
      </c>
      <c r="E36" s="465" t="s">
        <v>564</v>
      </c>
      <c r="F36" s="490" t="s">
        <v>564</v>
      </c>
      <c r="G36" s="199">
        <v>3902</v>
      </c>
      <c r="H36" s="199">
        <f>SUM(I36:J36)</f>
        <v>57</v>
      </c>
      <c r="I36" s="199">
        <v>6</v>
      </c>
      <c r="J36" s="203">
        <v>51</v>
      </c>
      <c r="K36" s="497" t="s">
        <v>410</v>
      </c>
      <c r="L36" s="142"/>
    </row>
    <row r="37" spans="1:12" s="37" customFormat="1" ht="24.95" customHeight="1">
      <c r="A37" s="490" t="s">
        <v>1150</v>
      </c>
      <c r="B37" s="139">
        <f>COUNTA(B38:B43)</f>
        <v>6</v>
      </c>
      <c r="C37" s="360"/>
      <c r="D37" s="361"/>
      <c r="E37" s="360"/>
      <c r="F37" s="629"/>
      <c r="G37" s="198">
        <f>SUM(G38:G43)</f>
        <v>36400</v>
      </c>
      <c r="H37" s="198">
        <f t="shared" ref="H37:J37" si="8">SUM(H38:H43)</f>
        <v>728</v>
      </c>
      <c r="I37" s="198">
        <f t="shared" si="8"/>
        <v>39</v>
      </c>
      <c r="J37" s="198">
        <f t="shared" si="8"/>
        <v>689</v>
      </c>
      <c r="K37" s="198"/>
      <c r="L37" s="456"/>
    </row>
    <row r="38" spans="1:12" s="37" customFormat="1" ht="24.95" customHeight="1">
      <c r="A38" s="192"/>
      <c r="B38" s="465" t="s">
        <v>565</v>
      </c>
      <c r="C38" s="465">
        <v>1987</v>
      </c>
      <c r="D38" s="466" t="s">
        <v>1151</v>
      </c>
      <c r="E38" s="465" t="s">
        <v>427</v>
      </c>
      <c r="F38" s="490" t="s">
        <v>427</v>
      </c>
      <c r="G38" s="199">
        <v>951</v>
      </c>
      <c r="H38" s="199">
        <f t="shared" ref="H38:H49" si="9">SUM(I38:J38)</f>
        <v>16</v>
      </c>
      <c r="I38" s="199">
        <v>1</v>
      </c>
      <c r="J38" s="203">
        <v>15</v>
      </c>
      <c r="K38" s="497" t="s">
        <v>410</v>
      </c>
      <c r="L38" s="204"/>
    </row>
    <row r="39" spans="1:12" s="37" customFormat="1" ht="24.95" customHeight="1">
      <c r="A39" s="491"/>
      <c r="B39" s="465" t="s">
        <v>446</v>
      </c>
      <c r="C39" s="465">
        <v>1990</v>
      </c>
      <c r="D39" s="466" t="s">
        <v>1152</v>
      </c>
      <c r="E39" s="465" t="s">
        <v>408</v>
      </c>
      <c r="F39" s="490" t="s">
        <v>409</v>
      </c>
      <c r="G39" s="199">
        <v>9084</v>
      </c>
      <c r="H39" s="199">
        <f t="shared" si="9"/>
        <v>157</v>
      </c>
      <c r="I39" s="199">
        <v>14</v>
      </c>
      <c r="J39" s="203">
        <v>143</v>
      </c>
      <c r="K39" s="497" t="s">
        <v>410</v>
      </c>
      <c r="L39" s="204"/>
    </row>
    <row r="40" spans="1:12" s="37" customFormat="1" ht="24.95" customHeight="1">
      <c r="A40" s="491"/>
      <c r="B40" s="465" t="s">
        <v>566</v>
      </c>
      <c r="C40" s="465">
        <v>2000</v>
      </c>
      <c r="D40" s="466" t="s">
        <v>1153</v>
      </c>
      <c r="E40" s="465" t="s">
        <v>408</v>
      </c>
      <c r="F40" s="490" t="s">
        <v>409</v>
      </c>
      <c r="G40" s="199">
        <v>6150</v>
      </c>
      <c r="H40" s="199">
        <f t="shared" si="9"/>
        <v>92</v>
      </c>
      <c r="I40" s="199">
        <v>0</v>
      </c>
      <c r="J40" s="203">
        <v>92</v>
      </c>
      <c r="K40" s="497" t="s">
        <v>410</v>
      </c>
      <c r="L40" s="204"/>
    </row>
    <row r="41" spans="1:12" s="37" customFormat="1" ht="24.95" customHeight="1">
      <c r="A41" s="491"/>
      <c r="B41" s="465" t="s">
        <v>447</v>
      </c>
      <c r="C41" s="465">
        <v>1998</v>
      </c>
      <c r="D41" s="466" t="s">
        <v>1154</v>
      </c>
      <c r="E41" s="465" t="s">
        <v>408</v>
      </c>
      <c r="F41" s="490" t="s">
        <v>409</v>
      </c>
      <c r="G41" s="199">
        <v>8004</v>
      </c>
      <c r="H41" s="199">
        <f t="shared" si="9"/>
        <v>225</v>
      </c>
      <c r="I41" s="199">
        <v>24</v>
      </c>
      <c r="J41" s="203">
        <v>201</v>
      </c>
      <c r="K41" s="497" t="s">
        <v>410</v>
      </c>
      <c r="L41" s="204"/>
    </row>
    <row r="42" spans="1:12" s="37" customFormat="1" ht="24.95" customHeight="1">
      <c r="A42" s="491"/>
      <c r="B42" s="465" t="s">
        <v>567</v>
      </c>
      <c r="C42" s="465">
        <v>2004</v>
      </c>
      <c r="D42" s="466" t="s">
        <v>1155</v>
      </c>
      <c r="E42" s="465" t="s">
        <v>408</v>
      </c>
      <c r="F42" s="490" t="s">
        <v>409</v>
      </c>
      <c r="G42" s="199">
        <v>8650</v>
      </c>
      <c r="H42" s="199">
        <f t="shared" si="9"/>
        <v>144</v>
      </c>
      <c r="I42" s="199">
        <v>0</v>
      </c>
      <c r="J42" s="203">
        <v>144</v>
      </c>
      <c r="K42" s="490" t="s">
        <v>412</v>
      </c>
      <c r="L42" s="145"/>
    </row>
    <row r="43" spans="1:12" s="37" customFormat="1" ht="24.95" customHeight="1">
      <c r="A43" s="491"/>
      <c r="B43" s="465" t="s">
        <v>832</v>
      </c>
      <c r="C43" s="465">
        <v>2014</v>
      </c>
      <c r="D43" s="466" t="s">
        <v>833</v>
      </c>
      <c r="E43" s="465" t="s">
        <v>408</v>
      </c>
      <c r="F43" s="490" t="s">
        <v>409</v>
      </c>
      <c r="G43" s="199">
        <v>3561</v>
      </c>
      <c r="H43" s="199">
        <f>SUM(I43:J43)</f>
        <v>94</v>
      </c>
      <c r="I43" s="199">
        <v>0</v>
      </c>
      <c r="J43" s="203">
        <v>94</v>
      </c>
      <c r="K43" s="490" t="s">
        <v>412</v>
      </c>
      <c r="L43" s="145"/>
    </row>
    <row r="44" spans="1:12" s="37" customFormat="1" ht="24.95" customHeight="1">
      <c r="A44" s="490" t="s">
        <v>258</v>
      </c>
      <c r="B44" s="139">
        <f>COUNTA(B45:B46)</f>
        <v>2</v>
      </c>
      <c r="C44" s="360"/>
      <c r="D44" s="361"/>
      <c r="E44" s="360"/>
      <c r="F44" s="629"/>
      <c r="G44" s="198">
        <f>SUM(G45:G46)</f>
        <v>7472</v>
      </c>
      <c r="H44" s="198">
        <f t="shared" ref="H44:J44" si="10">SUM(H45:H46)</f>
        <v>132</v>
      </c>
      <c r="I44" s="198">
        <f t="shared" si="10"/>
        <v>19</v>
      </c>
      <c r="J44" s="198">
        <f t="shared" si="10"/>
        <v>113</v>
      </c>
      <c r="K44" s="629"/>
      <c r="L44" s="455"/>
    </row>
    <row r="45" spans="1:12" s="37" customFormat="1" ht="24.95" customHeight="1">
      <c r="A45" s="490"/>
      <c r="B45" s="465" t="s">
        <v>448</v>
      </c>
      <c r="C45" s="465">
        <v>1998</v>
      </c>
      <c r="D45" s="466" t="s">
        <v>1156</v>
      </c>
      <c r="E45" s="465" t="s">
        <v>408</v>
      </c>
      <c r="F45" s="490" t="s">
        <v>409</v>
      </c>
      <c r="G45" s="199">
        <v>1500</v>
      </c>
      <c r="H45" s="199">
        <f t="shared" si="9"/>
        <v>21</v>
      </c>
      <c r="I45" s="199">
        <v>3</v>
      </c>
      <c r="J45" s="203">
        <v>18</v>
      </c>
      <c r="K45" s="490" t="s">
        <v>412</v>
      </c>
      <c r="L45" s="145"/>
    </row>
    <row r="46" spans="1:12" s="37" customFormat="1" ht="24.95" customHeight="1">
      <c r="A46" s="491"/>
      <c r="B46" s="465" t="s">
        <v>449</v>
      </c>
      <c r="C46" s="465">
        <v>1988</v>
      </c>
      <c r="D46" s="466" t="s">
        <v>1157</v>
      </c>
      <c r="E46" s="465" t="s">
        <v>416</v>
      </c>
      <c r="F46" s="490" t="s">
        <v>416</v>
      </c>
      <c r="G46" s="199">
        <v>5972</v>
      </c>
      <c r="H46" s="199">
        <f t="shared" si="9"/>
        <v>111</v>
      </c>
      <c r="I46" s="199">
        <v>16</v>
      </c>
      <c r="J46" s="203">
        <v>95</v>
      </c>
      <c r="K46" s="497" t="s">
        <v>410</v>
      </c>
      <c r="L46" s="145"/>
    </row>
    <row r="47" spans="1:12" s="37" customFormat="1" ht="24.95" customHeight="1">
      <c r="A47" s="490" t="s">
        <v>166</v>
      </c>
      <c r="B47" s="139">
        <f>COUNTA(B48:B49)</f>
        <v>2</v>
      </c>
      <c r="C47" s="360"/>
      <c r="D47" s="361"/>
      <c r="E47" s="360"/>
      <c r="F47" s="629"/>
      <c r="G47" s="198">
        <f>SUM(G48:G49)</f>
        <v>9548</v>
      </c>
      <c r="H47" s="198">
        <f t="shared" ref="H47:J47" si="11">SUM(H48:H49)</f>
        <v>186</v>
      </c>
      <c r="I47" s="198">
        <f t="shared" si="11"/>
        <v>12</v>
      </c>
      <c r="J47" s="198">
        <f t="shared" si="11"/>
        <v>174</v>
      </c>
      <c r="K47" s="629"/>
      <c r="L47" s="455"/>
    </row>
    <row r="48" spans="1:12" s="37" customFormat="1" ht="24.95" customHeight="1">
      <c r="A48" s="490"/>
      <c r="B48" s="465" t="s">
        <v>568</v>
      </c>
      <c r="C48" s="465">
        <v>1990</v>
      </c>
      <c r="D48" s="466" t="s">
        <v>1158</v>
      </c>
      <c r="E48" s="465" t="s">
        <v>408</v>
      </c>
      <c r="F48" s="490" t="s">
        <v>409</v>
      </c>
      <c r="G48" s="199">
        <v>5909</v>
      </c>
      <c r="H48" s="199">
        <f t="shared" si="9"/>
        <v>103</v>
      </c>
      <c r="I48" s="199">
        <v>12</v>
      </c>
      <c r="J48" s="203">
        <v>91</v>
      </c>
      <c r="K48" s="490" t="s">
        <v>412</v>
      </c>
      <c r="L48" s="142"/>
    </row>
    <row r="49" spans="1:12" s="37" customFormat="1" ht="24.95" customHeight="1">
      <c r="A49" s="490"/>
      <c r="B49" s="465" t="s">
        <v>450</v>
      </c>
      <c r="C49" s="465">
        <v>1994</v>
      </c>
      <c r="D49" s="466" t="s">
        <v>1159</v>
      </c>
      <c r="E49" s="465" t="s">
        <v>408</v>
      </c>
      <c r="F49" s="490" t="s">
        <v>409</v>
      </c>
      <c r="G49" s="199">
        <v>3639</v>
      </c>
      <c r="H49" s="132">
        <f t="shared" si="9"/>
        <v>83</v>
      </c>
      <c r="I49" s="199">
        <v>0</v>
      </c>
      <c r="J49" s="203">
        <v>83</v>
      </c>
      <c r="K49" s="490" t="s">
        <v>412</v>
      </c>
      <c r="L49" s="142"/>
    </row>
    <row r="50" spans="1:12" s="37" customFormat="1" ht="24.95" customHeight="1">
      <c r="A50" s="391" t="s">
        <v>1167</v>
      </c>
      <c r="B50" s="397">
        <f>COUNTA(B51:B56)</f>
        <v>6</v>
      </c>
      <c r="C50" s="398"/>
      <c r="D50" s="399"/>
      <c r="E50" s="398"/>
      <c r="F50" s="404"/>
      <c r="G50" s="405">
        <f>SUM(G51:G56)</f>
        <v>22137</v>
      </c>
      <c r="H50" s="405">
        <f>SUM(H51:H56)</f>
        <v>781</v>
      </c>
      <c r="I50" s="405">
        <f>SUM(I51:I56)</f>
        <v>60</v>
      </c>
      <c r="J50" s="405">
        <f>SUM(J51:J56)</f>
        <v>721</v>
      </c>
      <c r="K50" s="404"/>
      <c r="L50" s="406"/>
    </row>
    <row r="51" spans="1:12" s="37" customFormat="1" ht="24.95" customHeight="1">
      <c r="A51" s="391"/>
      <c r="B51" s="395" t="s">
        <v>451</v>
      </c>
      <c r="C51" s="395">
        <v>1980</v>
      </c>
      <c r="D51" s="400" t="s">
        <v>1160</v>
      </c>
      <c r="E51" s="395" t="s">
        <v>426</v>
      </c>
      <c r="F51" s="391" t="s">
        <v>1161</v>
      </c>
      <c r="G51" s="407">
        <v>6820</v>
      </c>
      <c r="H51" s="407">
        <f t="shared" ref="H51:H56" si="12">SUM(I51:J51)</f>
        <v>132</v>
      </c>
      <c r="I51" s="407">
        <v>12</v>
      </c>
      <c r="J51" s="407">
        <v>120</v>
      </c>
      <c r="K51" s="391" t="s">
        <v>412</v>
      </c>
      <c r="L51" s="408"/>
    </row>
    <row r="52" spans="1:12" s="37" customFormat="1" ht="24.95" customHeight="1">
      <c r="A52" s="391"/>
      <c r="B52" s="395" t="s">
        <v>452</v>
      </c>
      <c r="C52" s="395">
        <v>1980</v>
      </c>
      <c r="D52" s="400" t="s">
        <v>1162</v>
      </c>
      <c r="E52" s="395" t="s">
        <v>426</v>
      </c>
      <c r="F52" s="391" t="s">
        <v>1161</v>
      </c>
      <c r="G52" s="407">
        <v>2530</v>
      </c>
      <c r="H52" s="407">
        <f t="shared" si="12"/>
        <v>251</v>
      </c>
      <c r="I52" s="407">
        <v>16</v>
      </c>
      <c r="J52" s="407">
        <v>235</v>
      </c>
      <c r="K52" s="391" t="s">
        <v>412</v>
      </c>
      <c r="L52" s="408"/>
    </row>
    <row r="53" spans="1:12" s="37" customFormat="1" ht="24.95" customHeight="1">
      <c r="A53" s="391"/>
      <c r="B53" s="395" t="s">
        <v>454</v>
      </c>
      <c r="C53" s="395">
        <v>1983</v>
      </c>
      <c r="D53" s="400" t="s">
        <v>1164</v>
      </c>
      <c r="E53" s="395" t="s">
        <v>426</v>
      </c>
      <c r="F53" s="391" t="s">
        <v>1161</v>
      </c>
      <c r="G53" s="407">
        <v>1296</v>
      </c>
      <c r="H53" s="407">
        <f>SUM(I53:J53)</f>
        <v>15</v>
      </c>
      <c r="I53" s="409" t="s">
        <v>1083</v>
      </c>
      <c r="J53" s="407">
        <v>15</v>
      </c>
      <c r="K53" s="410" t="s">
        <v>410</v>
      </c>
      <c r="L53" s="408"/>
    </row>
    <row r="54" spans="1:12" s="37" customFormat="1" ht="24.95" customHeight="1">
      <c r="A54" s="391"/>
      <c r="B54" s="395" t="s">
        <v>453</v>
      </c>
      <c r="C54" s="395">
        <v>1991</v>
      </c>
      <c r="D54" s="400" t="s">
        <v>1163</v>
      </c>
      <c r="E54" s="395" t="s">
        <v>426</v>
      </c>
      <c r="F54" s="391" t="s">
        <v>1161</v>
      </c>
      <c r="G54" s="407">
        <v>2591</v>
      </c>
      <c r="H54" s="407">
        <f t="shared" si="12"/>
        <v>78</v>
      </c>
      <c r="I54" s="407">
        <v>16</v>
      </c>
      <c r="J54" s="407">
        <v>62</v>
      </c>
      <c r="K54" s="391" t="s">
        <v>412</v>
      </c>
      <c r="L54" s="408"/>
    </row>
    <row r="55" spans="1:12" s="37" customFormat="1" ht="24.95" customHeight="1">
      <c r="A55" s="391"/>
      <c r="B55" s="395" t="s">
        <v>455</v>
      </c>
      <c r="C55" s="395">
        <v>1994</v>
      </c>
      <c r="D55" s="400" t="s">
        <v>1165</v>
      </c>
      <c r="E55" s="395" t="s">
        <v>383</v>
      </c>
      <c r="F55" s="391" t="s">
        <v>1161</v>
      </c>
      <c r="G55" s="407">
        <v>7300</v>
      </c>
      <c r="H55" s="407">
        <f t="shared" si="12"/>
        <v>255</v>
      </c>
      <c r="I55" s="407">
        <v>16</v>
      </c>
      <c r="J55" s="407">
        <v>239</v>
      </c>
      <c r="K55" s="391" t="s">
        <v>412</v>
      </c>
      <c r="L55" s="408"/>
    </row>
    <row r="56" spans="1:12" s="37" customFormat="1" ht="24.95" customHeight="1">
      <c r="A56" s="401"/>
      <c r="B56" s="402" t="s">
        <v>456</v>
      </c>
      <c r="C56" s="402">
        <v>2008</v>
      </c>
      <c r="D56" s="403" t="s">
        <v>1166</v>
      </c>
      <c r="E56" s="402" t="s">
        <v>383</v>
      </c>
      <c r="F56" s="401" t="s">
        <v>1161</v>
      </c>
      <c r="G56" s="411">
        <v>1600</v>
      </c>
      <c r="H56" s="411">
        <f t="shared" si="12"/>
        <v>50</v>
      </c>
      <c r="I56" s="412" t="s">
        <v>1083</v>
      </c>
      <c r="J56" s="411">
        <v>50</v>
      </c>
      <c r="K56" s="413" t="s">
        <v>410</v>
      </c>
      <c r="L56" s="414"/>
    </row>
    <row r="57" spans="1:12" s="37" customFormat="1" ht="24.95" customHeight="1">
      <c r="A57" s="710" t="s">
        <v>359</v>
      </c>
      <c r="B57" s="710" t="s">
        <v>442</v>
      </c>
      <c r="C57" s="710" t="s">
        <v>443</v>
      </c>
      <c r="D57" s="710" t="s">
        <v>444</v>
      </c>
      <c r="E57" s="710" t="s">
        <v>404</v>
      </c>
      <c r="F57" s="712" t="s">
        <v>405</v>
      </c>
      <c r="G57" s="714" t="s">
        <v>432</v>
      </c>
      <c r="H57" s="715" t="s">
        <v>433</v>
      </c>
      <c r="I57" s="715"/>
      <c r="J57" s="715"/>
      <c r="K57" s="712" t="s">
        <v>445</v>
      </c>
      <c r="L57" s="716" t="s">
        <v>234</v>
      </c>
    </row>
    <row r="58" spans="1:12" s="37" customFormat="1" ht="24.95" customHeight="1">
      <c r="A58" s="710"/>
      <c r="B58" s="710"/>
      <c r="C58" s="710"/>
      <c r="D58" s="710"/>
      <c r="E58" s="710"/>
      <c r="F58" s="713"/>
      <c r="G58" s="713"/>
      <c r="H58" s="202" t="s">
        <v>109</v>
      </c>
      <c r="I58" s="202" t="s">
        <v>435</v>
      </c>
      <c r="J58" s="202" t="s">
        <v>436</v>
      </c>
      <c r="K58" s="713"/>
      <c r="L58" s="717"/>
    </row>
    <row r="59" spans="1:12" s="37" customFormat="1" ht="24.95" customHeight="1">
      <c r="A59" s="490" t="s">
        <v>457</v>
      </c>
      <c r="B59" s="137">
        <f>COUNTA(B60:B64)</f>
        <v>5</v>
      </c>
      <c r="C59" s="629"/>
      <c r="D59" s="357"/>
      <c r="E59" s="629"/>
      <c r="F59" s="629"/>
      <c r="G59" s="141">
        <f>SUM(G60:G64)</f>
        <v>124238</v>
      </c>
      <c r="H59" s="141">
        <f>SUM(H60:H64)</f>
        <v>1374</v>
      </c>
      <c r="I59" s="141">
        <f t="shared" ref="I59:J59" si="13">SUM(I60:I64)</f>
        <v>425</v>
      </c>
      <c r="J59" s="141">
        <f t="shared" si="13"/>
        <v>949</v>
      </c>
      <c r="K59" s="629"/>
      <c r="L59" s="456"/>
    </row>
    <row r="60" spans="1:12" s="37" customFormat="1" ht="24.95" customHeight="1">
      <c r="A60" s="490"/>
      <c r="B60" s="490" t="s">
        <v>1168</v>
      </c>
      <c r="C60" s="490">
        <v>1977</v>
      </c>
      <c r="D60" s="491" t="s">
        <v>1169</v>
      </c>
      <c r="E60" s="490" t="s">
        <v>408</v>
      </c>
      <c r="F60" s="490" t="s">
        <v>409</v>
      </c>
      <c r="G60" s="453">
        <v>7154</v>
      </c>
      <c r="H60" s="453">
        <f t="shared" ref="H60:H64" si="14">SUM(I60:J60)</f>
        <v>151</v>
      </c>
      <c r="I60" s="482">
        <v>0</v>
      </c>
      <c r="J60" s="453">
        <v>151</v>
      </c>
      <c r="K60" s="490" t="s">
        <v>412</v>
      </c>
      <c r="L60" s="142"/>
    </row>
    <row r="61" spans="1:12" s="37" customFormat="1" ht="24.95" customHeight="1">
      <c r="A61" s="490"/>
      <c r="B61" s="490" t="s">
        <v>1170</v>
      </c>
      <c r="C61" s="490">
        <v>1991</v>
      </c>
      <c r="D61" s="491" t="s">
        <v>1171</v>
      </c>
      <c r="E61" s="490" t="s">
        <v>1172</v>
      </c>
      <c r="F61" s="490" t="s">
        <v>409</v>
      </c>
      <c r="G61" s="453">
        <v>10230</v>
      </c>
      <c r="H61" s="453">
        <f t="shared" si="14"/>
        <v>329</v>
      </c>
      <c r="I61" s="453">
        <v>10</v>
      </c>
      <c r="J61" s="453">
        <v>319</v>
      </c>
      <c r="K61" s="490" t="s">
        <v>412</v>
      </c>
      <c r="L61" s="142"/>
    </row>
    <row r="62" spans="1:12" s="37" customFormat="1" ht="24.95" customHeight="1">
      <c r="A62" s="490"/>
      <c r="B62" s="490" t="s">
        <v>1173</v>
      </c>
      <c r="C62" s="490">
        <v>1990</v>
      </c>
      <c r="D62" s="491" t="s">
        <v>1174</v>
      </c>
      <c r="E62" s="490" t="s">
        <v>408</v>
      </c>
      <c r="F62" s="490" t="s">
        <v>409</v>
      </c>
      <c r="G62" s="453">
        <v>8548</v>
      </c>
      <c r="H62" s="453">
        <f t="shared" si="14"/>
        <v>143</v>
      </c>
      <c r="I62" s="453">
        <v>40</v>
      </c>
      <c r="J62" s="453">
        <v>103</v>
      </c>
      <c r="K62" s="490" t="s">
        <v>412</v>
      </c>
      <c r="L62" s="142"/>
    </row>
    <row r="63" spans="1:12" s="37" customFormat="1" ht="24.95" customHeight="1">
      <c r="A63" s="490"/>
      <c r="B63" s="490" t="s">
        <v>1175</v>
      </c>
      <c r="C63" s="490">
        <v>2000</v>
      </c>
      <c r="D63" s="491" t="s">
        <v>1176</v>
      </c>
      <c r="E63" s="490" t="s">
        <v>1177</v>
      </c>
      <c r="F63" s="490" t="s">
        <v>409</v>
      </c>
      <c r="G63" s="453">
        <v>94000</v>
      </c>
      <c r="H63" s="453">
        <f t="shared" si="14"/>
        <v>621</v>
      </c>
      <c r="I63" s="453">
        <v>363</v>
      </c>
      <c r="J63" s="453">
        <v>258</v>
      </c>
      <c r="K63" s="497" t="s">
        <v>410</v>
      </c>
      <c r="L63" s="145"/>
    </row>
    <row r="64" spans="1:12" s="37" customFormat="1" ht="24.95" customHeight="1">
      <c r="A64" s="490"/>
      <c r="B64" s="490" t="s">
        <v>1178</v>
      </c>
      <c r="C64" s="490">
        <v>1990</v>
      </c>
      <c r="D64" s="491" t="s">
        <v>1179</v>
      </c>
      <c r="E64" s="490" t="s">
        <v>408</v>
      </c>
      <c r="F64" s="490" t="s">
        <v>409</v>
      </c>
      <c r="G64" s="453">
        <v>4306</v>
      </c>
      <c r="H64" s="453">
        <f t="shared" si="14"/>
        <v>130</v>
      </c>
      <c r="I64" s="453">
        <v>12</v>
      </c>
      <c r="J64" s="453">
        <v>118</v>
      </c>
      <c r="K64" s="497" t="s">
        <v>410</v>
      </c>
      <c r="L64" s="145"/>
    </row>
    <row r="65" spans="1:12" s="37" customFormat="1" ht="24.95" customHeight="1">
      <c r="A65" s="490" t="s">
        <v>1180</v>
      </c>
      <c r="B65" s="139">
        <f>COUNTA(B66:B68)</f>
        <v>3</v>
      </c>
      <c r="C65" s="360"/>
      <c r="D65" s="361"/>
      <c r="E65" s="360"/>
      <c r="F65" s="362"/>
      <c r="G65" s="454">
        <f>SUM(G66:G68)</f>
        <v>39711</v>
      </c>
      <c r="H65" s="454">
        <f t="shared" ref="H65:J65" si="15">SUM(H66:H68)</f>
        <v>849</v>
      </c>
      <c r="I65" s="454">
        <f t="shared" si="15"/>
        <v>142</v>
      </c>
      <c r="J65" s="454">
        <f t="shared" si="15"/>
        <v>707</v>
      </c>
      <c r="K65" s="629"/>
      <c r="L65" s="455"/>
    </row>
    <row r="66" spans="1:12" s="37" customFormat="1" ht="24.95" customHeight="1">
      <c r="A66" s="490"/>
      <c r="B66" s="465" t="s">
        <v>569</v>
      </c>
      <c r="C66" s="465">
        <v>1988</v>
      </c>
      <c r="D66" s="466" t="s">
        <v>1181</v>
      </c>
      <c r="E66" s="205" t="s">
        <v>570</v>
      </c>
      <c r="F66" s="490" t="s">
        <v>409</v>
      </c>
      <c r="G66" s="492">
        <v>14356</v>
      </c>
      <c r="H66" s="492">
        <f t="shared" ref="H66:H81" si="16">SUM(I66:J66)</f>
        <v>481</v>
      </c>
      <c r="I66" s="492">
        <v>80</v>
      </c>
      <c r="J66" s="492">
        <v>401</v>
      </c>
      <c r="K66" s="490" t="s">
        <v>412</v>
      </c>
      <c r="L66" s="145"/>
    </row>
    <row r="67" spans="1:12" s="37" customFormat="1" ht="24.95" customHeight="1">
      <c r="A67" s="490"/>
      <c r="B67" s="465" t="s">
        <v>571</v>
      </c>
      <c r="C67" s="465">
        <v>1988</v>
      </c>
      <c r="D67" s="466" t="s">
        <v>1182</v>
      </c>
      <c r="E67" s="465" t="s">
        <v>408</v>
      </c>
      <c r="F67" s="490" t="s">
        <v>409</v>
      </c>
      <c r="G67" s="492">
        <v>15634</v>
      </c>
      <c r="H67" s="492">
        <f t="shared" si="16"/>
        <v>220</v>
      </c>
      <c r="I67" s="492">
        <v>50</v>
      </c>
      <c r="J67" s="492">
        <v>170</v>
      </c>
      <c r="K67" s="490" t="s">
        <v>1183</v>
      </c>
      <c r="L67" s="145"/>
    </row>
    <row r="68" spans="1:12" s="37" customFormat="1" ht="24.95" customHeight="1">
      <c r="A68" s="490"/>
      <c r="B68" s="465" t="s">
        <v>572</v>
      </c>
      <c r="C68" s="465">
        <v>1996</v>
      </c>
      <c r="D68" s="466" t="s">
        <v>1184</v>
      </c>
      <c r="E68" s="465" t="s">
        <v>573</v>
      </c>
      <c r="F68" s="490" t="s">
        <v>409</v>
      </c>
      <c r="G68" s="492">
        <v>9721</v>
      </c>
      <c r="H68" s="492">
        <f t="shared" si="16"/>
        <v>148</v>
      </c>
      <c r="I68" s="492">
        <v>12</v>
      </c>
      <c r="J68" s="492">
        <v>136</v>
      </c>
      <c r="K68" s="490" t="s">
        <v>1183</v>
      </c>
      <c r="L68" s="47"/>
    </row>
    <row r="69" spans="1:12" s="37" customFormat="1" ht="24.95" customHeight="1">
      <c r="A69" s="490" t="s">
        <v>187</v>
      </c>
      <c r="B69" s="137">
        <f>COUNTA(B70:B71)</f>
        <v>2</v>
      </c>
      <c r="C69" s="629"/>
      <c r="D69" s="357"/>
      <c r="E69" s="629"/>
      <c r="F69" s="629"/>
      <c r="G69" s="141">
        <f>SUM(G70:G71)</f>
        <v>9842</v>
      </c>
      <c r="H69" s="141">
        <f t="shared" ref="H69:J69" si="17">SUM(H70:H71)</f>
        <v>164</v>
      </c>
      <c r="I69" s="141">
        <f t="shared" si="17"/>
        <v>25</v>
      </c>
      <c r="J69" s="141">
        <f t="shared" si="17"/>
        <v>139</v>
      </c>
      <c r="K69" s="363"/>
      <c r="L69" s="455"/>
    </row>
    <row r="70" spans="1:12" s="37" customFormat="1" ht="24.95" customHeight="1">
      <c r="A70" s="490"/>
      <c r="B70" s="490" t="s">
        <v>574</v>
      </c>
      <c r="C70" s="490">
        <v>1980</v>
      </c>
      <c r="D70" s="491" t="s">
        <v>1185</v>
      </c>
      <c r="E70" s="490" t="s">
        <v>408</v>
      </c>
      <c r="F70" s="490" t="s">
        <v>409</v>
      </c>
      <c r="G70" s="453">
        <v>650</v>
      </c>
      <c r="H70" s="453">
        <f t="shared" si="16"/>
        <v>47</v>
      </c>
      <c r="I70" s="482">
        <v>0</v>
      </c>
      <c r="J70" s="453">
        <v>47</v>
      </c>
      <c r="K70" s="497" t="s">
        <v>410</v>
      </c>
      <c r="L70" s="490"/>
    </row>
    <row r="71" spans="1:12" s="37" customFormat="1" ht="24.95" customHeight="1">
      <c r="A71" s="490"/>
      <c r="B71" s="490" t="s">
        <v>575</v>
      </c>
      <c r="C71" s="490">
        <v>1987</v>
      </c>
      <c r="D71" s="491" t="s">
        <v>1047</v>
      </c>
      <c r="E71" s="490" t="s">
        <v>420</v>
      </c>
      <c r="F71" s="490" t="s">
        <v>409</v>
      </c>
      <c r="G71" s="453">
        <v>9192</v>
      </c>
      <c r="H71" s="453">
        <f t="shared" si="16"/>
        <v>117</v>
      </c>
      <c r="I71" s="453">
        <v>25</v>
      </c>
      <c r="J71" s="453">
        <v>92</v>
      </c>
      <c r="K71" s="497" t="s">
        <v>410</v>
      </c>
      <c r="L71" s="142"/>
    </row>
    <row r="72" spans="1:12" s="37" customFormat="1" ht="24.95" customHeight="1">
      <c r="A72" s="490" t="s">
        <v>191</v>
      </c>
      <c r="B72" s="137">
        <f>COUNTA(B73:B75)</f>
        <v>3</v>
      </c>
      <c r="C72" s="629"/>
      <c r="D72" s="357"/>
      <c r="E72" s="629"/>
      <c r="F72" s="629"/>
      <c r="G72" s="141">
        <f>SUM(G73:G75)</f>
        <v>34466</v>
      </c>
      <c r="H72" s="141">
        <f t="shared" ref="H72:J72" si="18">SUM(H73:H75)</f>
        <v>574</v>
      </c>
      <c r="I72" s="141">
        <f t="shared" si="18"/>
        <v>61</v>
      </c>
      <c r="J72" s="141">
        <f t="shared" si="18"/>
        <v>513</v>
      </c>
      <c r="K72" s="629"/>
      <c r="L72" s="456"/>
    </row>
    <row r="73" spans="1:12" s="37" customFormat="1" ht="24.95" customHeight="1">
      <c r="A73" s="490"/>
      <c r="B73" s="490" t="s">
        <v>576</v>
      </c>
      <c r="C73" s="490">
        <v>1981</v>
      </c>
      <c r="D73" s="583" t="s">
        <v>1256</v>
      </c>
      <c r="E73" s="542" t="s">
        <v>1335</v>
      </c>
      <c r="F73" s="490" t="s">
        <v>409</v>
      </c>
      <c r="G73" s="453">
        <v>20874</v>
      </c>
      <c r="H73" s="453">
        <f t="shared" si="16"/>
        <v>350</v>
      </c>
      <c r="I73" s="453">
        <v>50</v>
      </c>
      <c r="J73" s="453">
        <v>300</v>
      </c>
      <c r="K73" s="490" t="s">
        <v>412</v>
      </c>
      <c r="L73" s="192"/>
    </row>
    <row r="74" spans="1:12" s="37" customFormat="1" ht="24.95" customHeight="1">
      <c r="A74" s="490"/>
      <c r="B74" s="490" t="s">
        <v>577</v>
      </c>
      <c r="C74" s="490">
        <v>1999</v>
      </c>
      <c r="D74" s="491" t="s">
        <v>1257</v>
      </c>
      <c r="E74" s="490" t="s">
        <v>408</v>
      </c>
      <c r="F74" s="490" t="s">
        <v>1186</v>
      </c>
      <c r="G74" s="453">
        <v>9791</v>
      </c>
      <c r="H74" s="453">
        <f t="shared" si="16"/>
        <v>153</v>
      </c>
      <c r="I74" s="453">
        <v>6</v>
      </c>
      <c r="J74" s="453">
        <v>147</v>
      </c>
      <c r="K74" s="490" t="s">
        <v>412</v>
      </c>
      <c r="L74" s="142"/>
    </row>
    <row r="75" spans="1:12" s="37" customFormat="1" ht="24.95" customHeight="1">
      <c r="A75" s="491"/>
      <c r="B75" s="490" t="s">
        <v>578</v>
      </c>
      <c r="C75" s="490">
        <v>1995</v>
      </c>
      <c r="D75" s="491" t="s">
        <v>1336</v>
      </c>
      <c r="E75" s="490" t="s">
        <v>1258</v>
      </c>
      <c r="F75" s="490" t="s">
        <v>1259</v>
      </c>
      <c r="G75" s="453">
        <v>3801</v>
      </c>
      <c r="H75" s="453">
        <f t="shared" si="16"/>
        <v>71</v>
      </c>
      <c r="I75" s="482">
        <v>5</v>
      </c>
      <c r="J75" s="453">
        <v>66</v>
      </c>
      <c r="K75" s="497" t="s">
        <v>410</v>
      </c>
      <c r="L75" s="142"/>
    </row>
    <row r="76" spans="1:12" s="37" customFormat="1" ht="24.95" customHeight="1">
      <c r="A76" s="490" t="s">
        <v>199</v>
      </c>
      <c r="B76" s="139">
        <f>COUNTA(B77:B81)</f>
        <v>5</v>
      </c>
      <c r="C76" s="360"/>
      <c r="D76" s="361"/>
      <c r="E76" s="360"/>
      <c r="F76" s="629"/>
      <c r="G76" s="454">
        <f>SUM(G77:G81)</f>
        <v>46140</v>
      </c>
      <c r="H76" s="454">
        <f t="shared" ref="H76:J76" si="19">SUM(H77:H81)</f>
        <v>951</v>
      </c>
      <c r="I76" s="454">
        <f t="shared" si="19"/>
        <v>191</v>
      </c>
      <c r="J76" s="454">
        <f t="shared" si="19"/>
        <v>760</v>
      </c>
      <c r="K76" s="629"/>
      <c r="L76" s="456"/>
    </row>
    <row r="77" spans="1:12" s="37" customFormat="1" ht="24.95" customHeight="1">
      <c r="A77" s="490"/>
      <c r="B77" s="465" t="s">
        <v>458</v>
      </c>
      <c r="C77" s="465">
        <v>1990</v>
      </c>
      <c r="D77" s="466" t="s">
        <v>1187</v>
      </c>
      <c r="E77" s="465" t="s">
        <v>408</v>
      </c>
      <c r="F77" s="490" t="s">
        <v>1186</v>
      </c>
      <c r="G77" s="492">
        <v>4400</v>
      </c>
      <c r="H77" s="492">
        <f t="shared" si="16"/>
        <v>91</v>
      </c>
      <c r="I77" s="492">
        <v>20</v>
      </c>
      <c r="J77" s="492">
        <v>71</v>
      </c>
      <c r="K77" s="490" t="s">
        <v>412</v>
      </c>
      <c r="L77" s="142"/>
    </row>
    <row r="78" spans="1:12" s="37" customFormat="1" ht="24.95" customHeight="1">
      <c r="A78" s="490"/>
      <c r="B78" s="465" t="s">
        <v>459</v>
      </c>
      <c r="C78" s="465">
        <v>1990</v>
      </c>
      <c r="D78" s="466" t="s">
        <v>1187</v>
      </c>
      <c r="E78" s="465" t="s">
        <v>408</v>
      </c>
      <c r="F78" s="490" t="s">
        <v>1186</v>
      </c>
      <c r="G78" s="492">
        <v>4800</v>
      </c>
      <c r="H78" s="492">
        <f t="shared" si="16"/>
        <v>104</v>
      </c>
      <c r="I78" s="492">
        <v>17</v>
      </c>
      <c r="J78" s="492">
        <v>87</v>
      </c>
      <c r="K78" s="490" t="s">
        <v>412</v>
      </c>
      <c r="L78" s="142"/>
    </row>
    <row r="79" spans="1:12" s="37" customFormat="1" ht="24.95" customHeight="1">
      <c r="A79" s="490"/>
      <c r="B79" s="465" t="s">
        <v>460</v>
      </c>
      <c r="C79" s="465">
        <v>1992</v>
      </c>
      <c r="D79" s="466" t="s">
        <v>544</v>
      </c>
      <c r="E79" s="465" t="s">
        <v>408</v>
      </c>
      <c r="F79" s="490" t="s">
        <v>1186</v>
      </c>
      <c r="G79" s="492">
        <v>11700</v>
      </c>
      <c r="H79" s="492">
        <f t="shared" si="16"/>
        <v>166</v>
      </c>
      <c r="I79" s="492">
        <v>58</v>
      </c>
      <c r="J79" s="492">
        <v>108</v>
      </c>
      <c r="K79" s="490" t="s">
        <v>412</v>
      </c>
      <c r="L79" s="142"/>
    </row>
    <row r="80" spans="1:12" s="37" customFormat="1" ht="24.95" customHeight="1">
      <c r="A80" s="490"/>
      <c r="B80" s="465" t="s">
        <v>461</v>
      </c>
      <c r="C80" s="465">
        <v>1998</v>
      </c>
      <c r="D80" s="466" t="s">
        <v>1188</v>
      </c>
      <c r="E80" s="465" t="s">
        <v>408</v>
      </c>
      <c r="F80" s="490" t="s">
        <v>1186</v>
      </c>
      <c r="G80" s="492">
        <v>17650</v>
      </c>
      <c r="H80" s="492">
        <f t="shared" si="16"/>
        <v>424</v>
      </c>
      <c r="I80" s="492">
        <v>38</v>
      </c>
      <c r="J80" s="492">
        <v>386</v>
      </c>
      <c r="K80" s="490" t="s">
        <v>412</v>
      </c>
      <c r="L80" s="142"/>
    </row>
    <row r="81" spans="1:12" s="37" customFormat="1" ht="24.95" customHeight="1">
      <c r="A81" s="490"/>
      <c r="B81" s="465" t="s">
        <v>462</v>
      </c>
      <c r="C81" s="465">
        <v>1993</v>
      </c>
      <c r="D81" s="466" t="s">
        <v>1189</v>
      </c>
      <c r="E81" s="465" t="s">
        <v>427</v>
      </c>
      <c r="F81" s="490" t="s">
        <v>1190</v>
      </c>
      <c r="G81" s="492">
        <v>7590</v>
      </c>
      <c r="H81" s="492">
        <f t="shared" si="16"/>
        <v>166</v>
      </c>
      <c r="I81" s="492">
        <v>58</v>
      </c>
      <c r="J81" s="492">
        <v>108</v>
      </c>
      <c r="K81" s="497" t="s">
        <v>410</v>
      </c>
      <c r="L81" s="142"/>
    </row>
    <row r="82" spans="1:12" s="37" customFormat="1" ht="24.95" customHeight="1">
      <c r="A82" s="490" t="s">
        <v>205</v>
      </c>
      <c r="B82" s="137">
        <f>COUNTA(B83:B83)</f>
        <v>1</v>
      </c>
      <c r="C82" s="629"/>
      <c r="D82" s="357"/>
      <c r="E82" s="629"/>
      <c r="F82" s="629"/>
      <c r="G82" s="590">
        <v>22700</v>
      </c>
      <c r="H82" s="590">
        <v>351</v>
      </c>
      <c r="I82" s="577">
        <v>47</v>
      </c>
      <c r="J82" s="577">
        <v>304</v>
      </c>
      <c r="K82" s="629"/>
      <c r="L82" s="456"/>
    </row>
    <row r="83" spans="1:12" s="37" customFormat="1" ht="24.95" customHeight="1">
      <c r="A83" s="627"/>
      <c r="B83" s="627" t="s">
        <v>579</v>
      </c>
      <c r="C83" s="627">
        <v>1989</v>
      </c>
      <c r="D83" s="140" t="s">
        <v>1191</v>
      </c>
      <c r="E83" s="627" t="s">
        <v>408</v>
      </c>
      <c r="F83" s="543" t="s">
        <v>409</v>
      </c>
      <c r="G83" s="591">
        <v>22700</v>
      </c>
      <c r="H83" s="591">
        <v>351</v>
      </c>
      <c r="I83" s="591">
        <v>47</v>
      </c>
      <c r="J83" s="591">
        <v>304</v>
      </c>
      <c r="K83" s="543" t="s">
        <v>412</v>
      </c>
      <c r="L83" s="207"/>
    </row>
    <row r="84" spans="1:12" s="37" customFormat="1" ht="24.95" customHeight="1">
      <c r="A84" s="710" t="s">
        <v>359</v>
      </c>
      <c r="B84" s="710" t="s">
        <v>442</v>
      </c>
      <c r="C84" s="710" t="s">
        <v>463</v>
      </c>
      <c r="D84" s="710" t="s">
        <v>444</v>
      </c>
      <c r="E84" s="710" t="s">
        <v>404</v>
      </c>
      <c r="F84" s="712" t="s">
        <v>405</v>
      </c>
      <c r="G84" s="714" t="s">
        <v>432</v>
      </c>
      <c r="H84" s="715" t="s">
        <v>433</v>
      </c>
      <c r="I84" s="715"/>
      <c r="J84" s="715"/>
      <c r="K84" s="712" t="s">
        <v>464</v>
      </c>
      <c r="L84" s="716" t="s">
        <v>465</v>
      </c>
    </row>
    <row r="85" spans="1:12" s="37" customFormat="1" ht="24.95" customHeight="1">
      <c r="A85" s="710"/>
      <c r="B85" s="710"/>
      <c r="C85" s="710"/>
      <c r="D85" s="710"/>
      <c r="E85" s="710"/>
      <c r="F85" s="713"/>
      <c r="G85" s="713"/>
      <c r="H85" s="202" t="s">
        <v>109</v>
      </c>
      <c r="I85" s="202" t="s">
        <v>435</v>
      </c>
      <c r="J85" s="202" t="s">
        <v>436</v>
      </c>
      <c r="K85" s="713"/>
      <c r="L85" s="717"/>
    </row>
    <row r="86" spans="1:12" s="37" customFormat="1" ht="24.95" customHeight="1">
      <c r="A86" s="490" t="s">
        <v>466</v>
      </c>
      <c r="B86" s="137">
        <f>COUNTA(B87:B89)</f>
        <v>3</v>
      </c>
      <c r="C86" s="629"/>
      <c r="D86" s="357"/>
      <c r="E86" s="629"/>
      <c r="F86" s="629"/>
      <c r="G86" s="141">
        <f>SUM(G87:G89)</f>
        <v>63890</v>
      </c>
      <c r="H86" s="141">
        <f t="shared" ref="H86:J86" si="20">SUM(H87:H89)</f>
        <v>778</v>
      </c>
      <c r="I86" s="141">
        <f t="shared" si="20"/>
        <v>90</v>
      </c>
      <c r="J86" s="141">
        <f t="shared" si="20"/>
        <v>688</v>
      </c>
      <c r="K86" s="629"/>
      <c r="L86" s="456"/>
    </row>
    <row r="87" spans="1:12" s="37" customFormat="1" ht="24.95" customHeight="1">
      <c r="A87" s="490"/>
      <c r="B87" s="490" t="s">
        <v>467</v>
      </c>
      <c r="C87" s="490">
        <v>1993</v>
      </c>
      <c r="D87" s="583" t="s">
        <v>1331</v>
      </c>
      <c r="E87" s="490" t="s">
        <v>408</v>
      </c>
      <c r="F87" s="490" t="s">
        <v>409</v>
      </c>
      <c r="G87" s="453">
        <v>27620</v>
      </c>
      <c r="H87" s="453">
        <f>SUM(I87:J87)</f>
        <v>326</v>
      </c>
      <c r="I87" s="453">
        <v>77</v>
      </c>
      <c r="J87" s="453">
        <v>249</v>
      </c>
      <c r="K87" s="490" t="s">
        <v>412</v>
      </c>
      <c r="L87" s="142"/>
    </row>
    <row r="88" spans="1:12" s="37" customFormat="1" ht="24.95" customHeight="1">
      <c r="A88" s="490"/>
      <c r="B88" s="490" t="s">
        <v>468</v>
      </c>
      <c r="C88" s="490">
        <v>1994</v>
      </c>
      <c r="D88" s="583" t="s">
        <v>1332</v>
      </c>
      <c r="E88" s="490" t="s">
        <v>408</v>
      </c>
      <c r="F88" s="490" t="s">
        <v>409</v>
      </c>
      <c r="G88" s="453">
        <v>31870</v>
      </c>
      <c r="H88" s="453">
        <f>SUM(I88:J88)</f>
        <v>353</v>
      </c>
      <c r="I88" s="482">
        <v>13</v>
      </c>
      <c r="J88" s="453">
        <v>340</v>
      </c>
      <c r="K88" s="490" t="s">
        <v>412</v>
      </c>
      <c r="L88" s="145"/>
    </row>
    <row r="89" spans="1:12" s="37" customFormat="1" ht="24.95" customHeight="1">
      <c r="A89" s="490"/>
      <c r="B89" s="490" t="s">
        <v>580</v>
      </c>
      <c r="C89" s="490">
        <v>2010</v>
      </c>
      <c r="D89" s="583" t="s">
        <v>1333</v>
      </c>
      <c r="E89" s="490" t="s">
        <v>408</v>
      </c>
      <c r="F89" s="490" t="s">
        <v>409</v>
      </c>
      <c r="G89" s="453">
        <v>4400</v>
      </c>
      <c r="H89" s="453">
        <f>SUM(I89:J89)</f>
        <v>99</v>
      </c>
      <c r="I89" s="146">
        <v>0</v>
      </c>
      <c r="J89" s="453">
        <v>99</v>
      </c>
      <c r="K89" s="490" t="s">
        <v>412</v>
      </c>
      <c r="L89" s="145"/>
    </row>
    <row r="90" spans="1:12" s="37" customFormat="1" ht="24.95" customHeight="1">
      <c r="A90" s="490" t="s">
        <v>57</v>
      </c>
      <c r="B90" s="137">
        <f>COUNTA(B91:B97)</f>
        <v>7</v>
      </c>
      <c r="C90" s="629"/>
      <c r="D90" s="357"/>
      <c r="E90" s="629"/>
      <c r="F90" s="629"/>
      <c r="G90" s="141">
        <f>SUM(G91:G97)</f>
        <v>65765</v>
      </c>
      <c r="H90" s="141">
        <f t="shared" ref="H90:J90" si="21">SUM(H91:H97)</f>
        <v>1107</v>
      </c>
      <c r="I90" s="141">
        <f t="shared" si="21"/>
        <v>99</v>
      </c>
      <c r="J90" s="141">
        <f t="shared" si="21"/>
        <v>1008</v>
      </c>
      <c r="K90" s="629"/>
      <c r="L90" s="455"/>
    </row>
    <row r="91" spans="1:12" s="37" customFormat="1" ht="24.95" customHeight="1">
      <c r="A91" s="490"/>
      <c r="B91" s="490" t="s">
        <v>581</v>
      </c>
      <c r="C91" s="490">
        <v>1987</v>
      </c>
      <c r="D91" s="491" t="s">
        <v>1192</v>
      </c>
      <c r="E91" s="490" t="s">
        <v>408</v>
      </c>
      <c r="F91" s="490" t="s">
        <v>1186</v>
      </c>
      <c r="G91" s="453">
        <v>500</v>
      </c>
      <c r="H91" s="453">
        <f t="shared" ref="H91:H97" si="22">SUM(I91:J91)</f>
        <v>20</v>
      </c>
      <c r="I91" s="482">
        <v>0</v>
      </c>
      <c r="J91" s="453">
        <v>20</v>
      </c>
      <c r="K91" s="497" t="s">
        <v>410</v>
      </c>
      <c r="L91" s="145"/>
    </row>
    <row r="92" spans="1:12" s="37" customFormat="1" ht="24.95" customHeight="1">
      <c r="A92" s="490"/>
      <c r="B92" s="490" t="s">
        <v>582</v>
      </c>
      <c r="C92" s="490">
        <v>1996</v>
      </c>
      <c r="D92" s="491" t="s">
        <v>1193</v>
      </c>
      <c r="E92" s="490" t="s">
        <v>408</v>
      </c>
      <c r="F92" s="490" t="s">
        <v>1186</v>
      </c>
      <c r="G92" s="453">
        <v>5733</v>
      </c>
      <c r="H92" s="453">
        <f t="shared" si="22"/>
        <v>93</v>
      </c>
      <c r="I92" s="453">
        <v>22</v>
      </c>
      <c r="J92" s="453">
        <v>71</v>
      </c>
      <c r="K92" s="497" t="s">
        <v>410</v>
      </c>
      <c r="L92" s="47"/>
    </row>
    <row r="93" spans="1:12" s="37" customFormat="1" ht="24.95" customHeight="1">
      <c r="A93" s="490"/>
      <c r="B93" s="490" t="s">
        <v>469</v>
      </c>
      <c r="C93" s="490">
        <v>1991</v>
      </c>
      <c r="D93" s="460" t="s">
        <v>1194</v>
      </c>
      <c r="E93" s="490" t="s">
        <v>408</v>
      </c>
      <c r="F93" s="490" t="s">
        <v>1186</v>
      </c>
      <c r="G93" s="453">
        <v>27600</v>
      </c>
      <c r="H93" s="453">
        <f t="shared" si="22"/>
        <v>573</v>
      </c>
      <c r="I93" s="453">
        <v>30</v>
      </c>
      <c r="J93" s="453">
        <v>543</v>
      </c>
      <c r="K93" s="490" t="s">
        <v>412</v>
      </c>
      <c r="L93" s="47"/>
    </row>
    <row r="94" spans="1:12" s="37" customFormat="1" ht="24.95" customHeight="1">
      <c r="A94" s="490"/>
      <c r="B94" s="490" t="s">
        <v>583</v>
      </c>
      <c r="C94" s="490">
        <v>1996</v>
      </c>
      <c r="D94" s="491" t="s">
        <v>1195</v>
      </c>
      <c r="E94" s="490" t="s">
        <v>408</v>
      </c>
      <c r="F94" s="490" t="s">
        <v>1186</v>
      </c>
      <c r="G94" s="453">
        <v>17993</v>
      </c>
      <c r="H94" s="453">
        <f>SUM(I94:J94)</f>
        <v>202</v>
      </c>
      <c r="I94" s="453">
        <v>23</v>
      </c>
      <c r="J94" s="453">
        <v>179</v>
      </c>
      <c r="K94" s="497" t="s">
        <v>410</v>
      </c>
      <c r="L94" s="142"/>
    </row>
    <row r="95" spans="1:12" s="37" customFormat="1" ht="24.95" customHeight="1">
      <c r="A95" s="490"/>
      <c r="B95" s="490" t="s">
        <v>1196</v>
      </c>
      <c r="C95" s="490">
        <v>1995</v>
      </c>
      <c r="D95" s="491" t="s">
        <v>1197</v>
      </c>
      <c r="E95" s="490" t="s">
        <v>408</v>
      </c>
      <c r="F95" s="490" t="s">
        <v>1186</v>
      </c>
      <c r="G95" s="453">
        <v>7158</v>
      </c>
      <c r="H95" s="453">
        <f t="shared" si="22"/>
        <v>102</v>
      </c>
      <c r="I95" s="453">
        <v>8</v>
      </c>
      <c r="J95" s="453">
        <v>94</v>
      </c>
      <c r="K95" s="497" t="s">
        <v>410</v>
      </c>
      <c r="L95" s="47"/>
    </row>
    <row r="96" spans="1:12" s="37" customFormat="1" ht="24.95" customHeight="1">
      <c r="A96" s="490"/>
      <c r="B96" s="490" t="s">
        <v>584</v>
      </c>
      <c r="C96" s="490">
        <v>2011</v>
      </c>
      <c r="D96" s="491" t="s">
        <v>1198</v>
      </c>
      <c r="E96" s="490" t="s">
        <v>585</v>
      </c>
      <c r="F96" s="490" t="s">
        <v>1186</v>
      </c>
      <c r="G96" s="453">
        <v>3230</v>
      </c>
      <c r="H96" s="453">
        <f t="shared" si="22"/>
        <v>35</v>
      </c>
      <c r="I96" s="453">
        <v>16</v>
      </c>
      <c r="J96" s="453">
        <v>19</v>
      </c>
      <c r="K96" s="490" t="s">
        <v>412</v>
      </c>
      <c r="L96" s="47"/>
    </row>
    <row r="97" spans="1:12" s="37" customFormat="1" ht="24.95" customHeight="1">
      <c r="A97" s="490"/>
      <c r="B97" s="490" t="s">
        <v>1199</v>
      </c>
      <c r="C97" s="465">
        <v>2012</v>
      </c>
      <c r="D97" s="466" t="s">
        <v>1200</v>
      </c>
      <c r="E97" s="465" t="s">
        <v>1172</v>
      </c>
      <c r="F97" s="490" t="s">
        <v>1186</v>
      </c>
      <c r="G97" s="492">
        <v>3551</v>
      </c>
      <c r="H97" s="453">
        <f t="shared" si="22"/>
        <v>82</v>
      </c>
      <c r="I97" s="364">
        <v>0</v>
      </c>
      <c r="J97" s="453">
        <v>82</v>
      </c>
      <c r="K97" s="490" t="s">
        <v>412</v>
      </c>
      <c r="L97" s="47"/>
    </row>
    <row r="98" spans="1:12" s="37" customFormat="1" ht="24.95" customHeight="1">
      <c r="A98" s="490" t="s">
        <v>1201</v>
      </c>
      <c r="B98" s="139">
        <f>COUNTA(B99)</f>
        <v>1</v>
      </c>
      <c r="C98" s="360"/>
      <c r="D98" s="361"/>
      <c r="E98" s="360"/>
      <c r="F98" s="629"/>
      <c r="G98" s="454">
        <f>SUM(G99)</f>
        <v>1974</v>
      </c>
      <c r="H98" s="454">
        <f>SUM(H99)</f>
        <v>15</v>
      </c>
      <c r="I98" s="365">
        <f>SUM(I99)</f>
        <v>0</v>
      </c>
      <c r="J98" s="454">
        <f>SUM(J99)</f>
        <v>15</v>
      </c>
      <c r="K98" s="629"/>
      <c r="L98" s="455"/>
    </row>
    <row r="99" spans="1:12" s="37" customFormat="1" ht="24.95" customHeight="1">
      <c r="A99" s="490"/>
      <c r="B99" s="465" t="s">
        <v>586</v>
      </c>
      <c r="C99" s="465"/>
      <c r="D99" s="466" t="s">
        <v>1202</v>
      </c>
      <c r="E99" s="465" t="s">
        <v>424</v>
      </c>
      <c r="F99" s="490" t="s">
        <v>1203</v>
      </c>
      <c r="G99" s="492">
        <v>1974</v>
      </c>
      <c r="H99" s="492">
        <f>SUM(I99:J99)</f>
        <v>15</v>
      </c>
      <c r="I99" s="493">
        <v>0</v>
      </c>
      <c r="J99" s="492">
        <v>15</v>
      </c>
      <c r="K99" s="497" t="s">
        <v>410</v>
      </c>
      <c r="L99" s="47"/>
    </row>
    <row r="100" spans="1:12" s="37" customFormat="1" ht="24.95" customHeight="1">
      <c r="A100" s="490" t="s">
        <v>227</v>
      </c>
      <c r="B100" s="592">
        <f>COUNTA(B101:B106)</f>
        <v>6</v>
      </c>
      <c r="C100" s="360"/>
      <c r="D100" s="361"/>
      <c r="E100" s="360"/>
      <c r="F100" s="629"/>
      <c r="G100" s="596">
        <f>SUM(G101:G106)</f>
        <v>50116</v>
      </c>
      <c r="H100" s="596">
        <f>SUM(H101:H106)</f>
        <v>947</v>
      </c>
      <c r="I100" s="596">
        <f>SUM(I101:I106)</f>
        <v>55</v>
      </c>
      <c r="J100" s="596">
        <f>SUM(J101:J106)</f>
        <v>892</v>
      </c>
      <c r="K100" s="629"/>
      <c r="L100" s="456"/>
    </row>
    <row r="101" spans="1:12" s="37" customFormat="1" ht="24.95" customHeight="1">
      <c r="A101" s="490"/>
      <c r="B101" s="465" t="s">
        <v>587</v>
      </c>
      <c r="C101" s="465">
        <v>1989</v>
      </c>
      <c r="D101" s="466" t="s">
        <v>1204</v>
      </c>
      <c r="E101" s="465" t="s">
        <v>408</v>
      </c>
      <c r="F101" s="595" t="s">
        <v>409</v>
      </c>
      <c r="G101" s="597">
        <v>14710</v>
      </c>
      <c r="H101" s="573">
        <f t="shared" ref="H101:H103" si="23">SUM(I101:J101)</f>
        <v>208</v>
      </c>
      <c r="I101" s="597">
        <v>34</v>
      </c>
      <c r="J101" s="597">
        <v>174</v>
      </c>
      <c r="K101" s="595" t="s">
        <v>410</v>
      </c>
      <c r="L101" s="711" t="s">
        <v>1268</v>
      </c>
    </row>
    <row r="102" spans="1:12" s="37" customFormat="1" ht="24.95" customHeight="1">
      <c r="A102" s="490"/>
      <c r="B102" s="465" t="s">
        <v>588</v>
      </c>
      <c r="C102" s="465">
        <v>1993</v>
      </c>
      <c r="D102" s="466" t="s">
        <v>1205</v>
      </c>
      <c r="E102" s="465" t="s">
        <v>408</v>
      </c>
      <c r="F102" s="595" t="s">
        <v>409</v>
      </c>
      <c r="G102" s="597">
        <v>17450</v>
      </c>
      <c r="H102" s="573">
        <f t="shared" si="23"/>
        <v>362</v>
      </c>
      <c r="I102" s="589">
        <v>0</v>
      </c>
      <c r="J102" s="597">
        <v>362</v>
      </c>
      <c r="K102" s="595" t="s">
        <v>410</v>
      </c>
      <c r="L102" s="711"/>
    </row>
    <row r="103" spans="1:12" s="37" customFormat="1" ht="24.95" customHeight="1">
      <c r="A103" s="490"/>
      <c r="B103" s="465" t="s">
        <v>589</v>
      </c>
      <c r="C103" s="465">
        <v>1993</v>
      </c>
      <c r="D103" s="466" t="s">
        <v>1206</v>
      </c>
      <c r="E103" s="465" t="s">
        <v>408</v>
      </c>
      <c r="F103" s="595" t="s">
        <v>409</v>
      </c>
      <c r="G103" s="597">
        <v>2000</v>
      </c>
      <c r="H103" s="573">
        <f t="shared" si="23"/>
        <v>189</v>
      </c>
      <c r="I103" s="589">
        <v>0</v>
      </c>
      <c r="J103" s="597">
        <v>189</v>
      </c>
      <c r="K103" s="595" t="s">
        <v>410</v>
      </c>
      <c r="L103" s="711"/>
    </row>
    <row r="104" spans="1:12" s="37" customFormat="1" ht="24.95" customHeight="1">
      <c r="A104" s="490"/>
      <c r="B104" s="465" t="s">
        <v>590</v>
      </c>
      <c r="C104" s="465">
        <v>1974</v>
      </c>
      <c r="D104" s="466" t="s">
        <v>1207</v>
      </c>
      <c r="E104" s="490" t="s">
        <v>470</v>
      </c>
      <c r="F104" s="490" t="s">
        <v>409</v>
      </c>
      <c r="G104" s="453">
        <v>2480</v>
      </c>
      <c r="H104" s="453">
        <v>25</v>
      </c>
      <c r="I104" s="482">
        <v>0</v>
      </c>
      <c r="J104" s="453">
        <v>25</v>
      </c>
      <c r="K104" s="490" t="s">
        <v>412</v>
      </c>
      <c r="L104" s="459"/>
    </row>
    <row r="105" spans="1:12" s="452" customFormat="1" ht="24.95" customHeight="1">
      <c r="A105" s="490"/>
      <c r="B105" s="465" t="s">
        <v>591</v>
      </c>
      <c r="C105" s="465">
        <v>1993</v>
      </c>
      <c r="D105" s="466" t="s">
        <v>1208</v>
      </c>
      <c r="E105" s="490" t="s">
        <v>408</v>
      </c>
      <c r="F105" s="490" t="s">
        <v>409</v>
      </c>
      <c r="G105" s="453">
        <v>7523</v>
      </c>
      <c r="H105" s="453">
        <v>78</v>
      </c>
      <c r="I105" s="453">
        <v>21</v>
      </c>
      <c r="J105" s="453">
        <v>57</v>
      </c>
      <c r="K105" s="490" t="s">
        <v>410</v>
      </c>
      <c r="L105" s="459"/>
    </row>
    <row r="106" spans="1:12" s="37" customFormat="1" ht="24.95" customHeight="1">
      <c r="A106" s="490"/>
      <c r="B106" s="593" t="s">
        <v>1266</v>
      </c>
      <c r="C106" s="593">
        <v>2016</v>
      </c>
      <c r="D106" s="594" t="s">
        <v>1267</v>
      </c>
      <c r="E106" s="595" t="s">
        <v>408</v>
      </c>
      <c r="F106" s="595" t="s">
        <v>409</v>
      </c>
      <c r="G106" s="573">
        <v>5953</v>
      </c>
      <c r="H106" s="573">
        <f t="shared" ref="H106" si="24">SUM(I106:J106)</f>
        <v>85</v>
      </c>
      <c r="I106" s="573" t="s">
        <v>0</v>
      </c>
      <c r="J106" s="573">
        <v>85</v>
      </c>
      <c r="K106" s="595" t="s">
        <v>412</v>
      </c>
      <c r="L106" s="455" t="s">
        <v>1269</v>
      </c>
    </row>
    <row r="107" spans="1:12" s="37" customFormat="1" ht="24.95" customHeight="1">
      <c r="A107" s="490" t="s">
        <v>231</v>
      </c>
      <c r="B107" s="137">
        <f>COUNTA(B108:B112)</f>
        <v>5</v>
      </c>
      <c r="C107" s="629"/>
      <c r="D107" s="357"/>
      <c r="E107" s="629"/>
      <c r="F107" s="629"/>
      <c r="G107" s="141">
        <f>SUM(G108:G112)</f>
        <v>75722</v>
      </c>
      <c r="H107" s="141">
        <f t="shared" ref="H107:J107" si="25">SUM(H108:H112)</f>
        <v>1147</v>
      </c>
      <c r="I107" s="141">
        <f t="shared" si="25"/>
        <v>178</v>
      </c>
      <c r="J107" s="141">
        <f t="shared" si="25"/>
        <v>969</v>
      </c>
      <c r="K107" s="629"/>
      <c r="L107" s="456"/>
    </row>
    <row r="108" spans="1:12" s="37" customFormat="1" ht="24.95" customHeight="1">
      <c r="A108" s="490"/>
      <c r="B108" s="490" t="s">
        <v>471</v>
      </c>
      <c r="C108" s="490">
        <v>1990</v>
      </c>
      <c r="D108" s="491" t="s">
        <v>1209</v>
      </c>
      <c r="E108" s="490" t="s">
        <v>408</v>
      </c>
      <c r="F108" s="490" t="s">
        <v>1186</v>
      </c>
      <c r="G108" s="453">
        <v>19956</v>
      </c>
      <c r="H108" s="453">
        <f t="shared" ref="H108:H112" si="26">SUM(I108:J108)</f>
        <v>352</v>
      </c>
      <c r="I108" s="453">
        <v>67</v>
      </c>
      <c r="J108" s="453">
        <v>285</v>
      </c>
      <c r="K108" s="490" t="s">
        <v>412</v>
      </c>
      <c r="L108" s="142"/>
    </row>
    <row r="109" spans="1:12" s="37" customFormat="1" ht="24.95" customHeight="1">
      <c r="A109" s="490"/>
      <c r="B109" s="490" t="s">
        <v>472</v>
      </c>
      <c r="C109" s="490">
        <v>1996</v>
      </c>
      <c r="D109" s="491" t="s">
        <v>1210</v>
      </c>
      <c r="E109" s="490" t="s">
        <v>592</v>
      </c>
      <c r="F109" s="490" t="s">
        <v>1186</v>
      </c>
      <c r="G109" s="453">
        <v>11000</v>
      </c>
      <c r="H109" s="453">
        <f t="shared" si="26"/>
        <v>290</v>
      </c>
      <c r="I109" s="453">
        <v>8</v>
      </c>
      <c r="J109" s="453">
        <v>282</v>
      </c>
      <c r="K109" s="490" t="s">
        <v>412</v>
      </c>
      <c r="L109" s="142"/>
    </row>
    <row r="110" spans="1:12" s="37" customFormat="1" ht="24.95" customHeight="1">
      <c r="A110" s="490"/>
      <c r="B110" s="490" t="s">
        <v>473</v>
      </c>
      <c r="C110" s="490">
        <v>1993</v>
      </c>
      <c r="D110" s="491" t="s">
        <v>1211</v>
      </c>
      <c r="E110" s="490" t="s">
        <v>408</v>
      </c>
      <c r="F110" s="490" t="s">
        <v>1186</v>
      </c>
      <c r="G110" s="453">
        <v>7700</v>
      </c>
      <c r="H110" s="453">
        <f t="shared" si="26"/>
        <v>219</v>
      </c>
      <c r="I110" s="453">
        <v>17</v>
      </c>
      <c r="J110" s="453">
        <v>202</v>
      </c>
      <c r="K110" s="490" t="s">
        <v>412</v>
      </c>
      <c r="L110" s="142"/>
    </row>
    <row r="111" spans="1:12" s="37" customFormat="1" ht="24.95" customHeight="1">
      <c r="A111" s="490"/>
      <c r="B111" s="490" t="s">
        <v>593</v>
      </c>
      <c r="C111" s="490">
        <v>1994</v>
      </c>
      <c r="D111" s="491" t="s">
        <v>1212</v>
      </c>
      <c r="E111" s="490" t="s">
        <v>594</v>
      </c>
      <c r="F111" s="490" t="s">
        <v>1213</v>
      </c>
      <c r="G111" s="453">
        <v>12066</v>
      </c>
      <c r="H111" s="453">
        <f t="shared" si="26"/>
        <v>112</v>
      </c>
      <c r="I111" s="453">
        <v>62</v>
      </c>
      <c r="J111" s="453">
        <v>50</v>
      </c>
      <c r="K111" s="490" t="s">
        <v>412</v>
      </c>
      <c r="L111" s="142"/>
    </row>
    <row r="112" spans="1:12" s="37" customFormat="1" ht="24.95" customHeight="1">
      <c r="A112" s="627"/>
      <c r="B112" s="627" t="s">
        <v>595</v>
      </c>
      <c r="C112" s="627">
        <v>2007</v>
      </c>
      <c r="D112" s="140" t="s">
        <v>1214</v>
      </c>
      <c r="E112" s="627" t="s">
        <v>408</v>
      </c>
      <c r="F112" s="627" t="s">
        <v>1186</v>
      </c>
      <c r="G112" s="206">
        <v>25000</v>
      </c>
      <c r="H112" s="206">
        <f t="shared" si="26"/>
        <v>174</v>
      </c>
      <c r="I112" s="206">
        <v>24</v>
      </c>
      <c r="J112" s="206">
        <v>150</v>
      </c>
      <c r="K112" s="627" t="s">
        <v>412</v>
      </c>
      <c r="L112" s="207"/>
    </row>
    <row r="113" spans="1:12" s="37" customFormat="1" ht="24.95" customHeight="1">
      <c r="A113" s="710" t="s">
        <v>359</v>
      </c>
      <c r="B113" s="710" t="s">
        <v>442</v>
      </c>
      <c r="C113" s="710" t="s">
        <v>474</v>
      </c>
      <c r="D113" s="710" t="s">
        <v>444</v>
      </c>
      <c r="E113" s="710" t="s">
        <v>404</v>
      </c>
      <c r="F113" s="712" t="s">
        <v>405</v>
      </c>
      <c r="G113" s="714" t="s">
        <v>432</v>
      </c>
      <c r="H113" s="715" t="s">
        <v>433</v>
      </c>
      <c r="I113" s="715"/>
      <c r="J113" s="715"/>
      <c r="K113" s="712" t="s">
        <v>475</v>
      </c>
      <c r="L113" s="716" t="s">
        <v>476</v>
      </c>
    </row>
    <row r="114" spans="1:12" s="37" customFormat="1" ht="24.95" customHeight="1">
      <c r="A114" s="710"/>
      <c r="B114" s="710"/>
      <c r="C114" s="710"/>
      <c r="D114" s="710"/>
      <c r="E114" s="710"/>
      <c r="F114" s="713"/>
      <c r="G114" s="713"/>
      <c r="H114" s="202" t="s">
        <v>109</v>
      </c>
      <c r="I114" s="202" t="s">
        <v>435</v>
      </c>
      <c r="J114" s="202" t="s">
        <v>436</v>
      </c>
      <c r="K114" s="713"/>
      <c r="L114" s="717"/>
    </row>
    <row r="115" spans="1:12" s="37" customFormat="1" ht="24.95" customHeight="1">
      <c r="A115" s="490" t="s">
        <v>236</v>
      </c>
      <c r="B115" s="139">
        <f>COUNTA(B116:B119)</f>
        <v>4</v>
      </c>
      <c r="C115" s="360"/>
      <c r="D115" s="361"/>
      <c r="E115" s="360"/>
      <c r="F115" s="629"/>
      <c r="G115" s="454">
        <f>SUM(G116:G119)</f>
        <v>33453</v>
      </c>
      <c r="H115" s="454">
        <f t="shared" ref="H115:J115" si="27">SUM(H116:H119)</f>
        <v>995</v>
      </c>
      <c r="I115" s="454">
        <f t="shared" si="27"/>
        <v>17</v>
      </c>
      <c r="J115" s="454">
        <f t="shared" si="27"/>
        <v>978</v>
      </c>
      <c r="K115" s="629"/>
      <c r="L115" s="456"/>
    </row>
    <row r="116" spans="1:12" s="37" customFormat="1" ht="24.95" customHeight="1">
      <c r="A116" s="490"/>
      <c r="B116" s="465" t="s">
        <v>596</v>
      </c>
      <c r="C116" s="465">
        <v>1997</v>
      </c>
      <c r="D116" s="466" t="s">
        <v>1215</v>
      </c>
      <c r="E116" s="465" t="s">
        <v>408</v>
      </c>
      <c r="F116" s="490" t="s">
        <v>409</v>
      </c>
      <c r="G116" s="492">
        <v>1750</v>
      </c>
      <c r="H116" s="492">
        <f>SUM(I116:J116)</f>
        <v>65</v>
      </c>
      <c r="I116" s="492">
        <v>5</v>
      </c>
      <c r="J116" s="492">
        <v>60</v>
      </c>
      <c r="K116" s="497" t="s">
        <v>410</v>
      </c>
      <c r="L116" s="142"/>
    </row>
    <row r="117" spans="1:12" s="37" customFormat="1" ht="24.95" customHeight="1">
      <c r="A117" s="490"/>
      <c r="B117" s="465" t="s">
        <v>477</v>
      </c>
      <c r="C117" s="465">
        <v>1999</v>
      </c>
      <c r="D117" s="466" t="s">
        <v>1216</v>
      </c>
      <c r="E117" s="465" t="s">
        <v>408</v>
      </c>
      <c r="F117" s="490" t="s">
        <v>409</v>
      </c>
      <c r="G117" s="492">
        <v>3900</v>
      </c>
      <c r="H117" s="492">
        <f>SUM(I117:J117)</f>
        <v>100</v>
      </c>
      <c r="I117" s="493">
        <v>0</v>
      </c>
      <c r="J117" s="492">
        <v>100</v>
      </c>
      <c r="K117" s="490" t="s">
        <v>412</v>
      </c>
      <c r="L117" s="142"/>
    </row>
    <row r="118" spans="1:12" s="37" customFormat="1" ht="24.95" customHeight="1">
      <c r="A118" s="490"/>
      <c r="B118" s="465" t="s">
        <v>478</v>
      </c>
      <c r="C118" s="465">
        <v>1999</v>
      </c>
      <c r="D118" s="466" t="s">
        <v>1217</v>
      </c>
      <c r="E118" s="465" t="s">
        <v>408</v>
      </c>
      <c r="F118" s="490" t="s">
        <v>409</v>
      </c>
      <c r="G118" s="492">
        <v>19041</v>
      </c>
      <c r="H118" s="492">
        <f>SUM(I118:J118)</f>
        <v>517</v>
      </c>
      <c r="I118" s="492">
        <v>12</v>
      </c>
      <c r="J118" s="492">
        <v>505</v>
      </c>
      <c r="K118" s="490" t="s">
        <v>412</v>
      </c>
      <c r="L118" s="142"/>
    </row>
    <row r="119" spans="1:12" s="37" customFormat="1" ht="24.95" customHeight="1">
      <c r="A119" s="491"/>
      <c r="B119" s="465" t="s">
        <v>597</v>
      </c>
      <c r="C119" s="465">
        <v>1997</v>
      </c>
      <c r="D119" s="466" t="s">
        <v>1218</v>
      </c>
      <c r="E119" s="465" t="s">
        <v>408</v>
      </c>
      <c r="F119" s="490" t="s">
        <v>409</v>
      </c>
      <c r="G119" s="492">
        <v>8762</v>
      </c>
      <c r="H119" s="492">
        <f>SUM(I119:J119)</f>
        <v>313</v>
      </c>
      <c r="I119" s="493">
        <v>0</v>
      </c>
      <c r="J119" s="492">
        <v>313</v>
      </c>
      <c r="K119" s="490" t="s">
        <v>412</v>
      </c>
      <c r="L119" s="142"/>
    </row>
    <row r="120" spans="1:12" s="37" customFormat="1" ht="24.95" customHeight="1">
      <c r="A120" s="490" t="s">
        <v>1219</v>
      </c>
      <c r="B120" s="139">
        <f>COUNTA(B121:B125)</f>
        <v>5</v>
      </c>
      <c r="C120" s="360"/>
      <c r="D120" s="361"/>
      <c r="E120" s="360"/>
      <c r="F120" s="629"/>
      <c r="G120" s="454">
        <f>SUM(G121:G125)</f>
        <v>22001</v>
      </c>
      <c r="H120" s="454">
        <f t="shared" ref="H120:J120" si="28">SUM(H121:H125)</f>
        <v>510</v>
      </c>
      <c r="I120" s="454">
        <f t="shared" si="28"/>
        <v>29</v>
      </c>
      <c r="J120" s="454">
        <f t="shared" si="28"/>
        <v>481</v>
      </c>
      <c r="K120" s="629"/>
      <c r="L120" s="455"/>
    </row>
    <row r="121" spans="1:12" s="37" customFormat="1" ht="24.95" customHeight="1">
      <c r="A121" s="490"/>
      <c r="B121" s="465" t="s">
        <v>598</v>
      </c>
      <c r="C121" s="465">
        <v>1978</v>
      </c>
      <c r="D121" s="466" t="s">
        <v>1273</v>
      </c>
      <c r="E121" s="585" t="s">
        <v>599</v>
      </c>
      <c r="F121" s="490" t="s">
        <v>409</v>
      </c>
      <c r="G121" s="492">
        <v>1480</v>
      </c>
      <c r="H121" s="492">
        <f>SUM(I121:J121)</f>
        <v>45</v>
      </c>
      <c r="I121" s="492">
        <v>15</v>
      </c>
      <c r="J121" s="492">
        <v>30</v>
      </c>
      <c r="K121" s="497" t="s">
        <v>410</v>
      </c>
      <c r="L121" s="145"/>
    </row>
    <row r="122" spans="1:12" s="37" customFormat="1" ht="33.75" customHeight="1">
      <c r="A122" s="490"/>
      <c r="B122" s="465" t="s">
        <v>479</v>
      </c>
      <c r="C122" s="465">
        <v>1979</v>
      </c>
      <c r="D122" s="466" t="s">
        <v>1274</v>
      </c>
      <c r="E122" s="585" t="s">
        <v>1275</v>
      </c>
      <c r="F122" s="490" t="s">
        <v>409</v>
      </c>
      <c r="G122" s="492">
        <v>540</v>
      </c>
      <c r="H122" s="492">
        <f>SUM(I122:J122)</f>
        <v>27</v>
      </c>
      <c r="I122" s="492">
        <v>9</v>
      </c>
      <c r="J122" s="492">
        <v>18</v>
      </c>
      <c r="K122" s="497" t="s">
        <v>410</v>
      </c>
      <c r="L122" s="145"/>
    </row>
    <row r="123" spans="1:12" s="37" customFormat="1" ht="24.95" customHeight="1">
      <c r="A123" s="490"/>
      <c r="B123" s="465" t="s">
        <v>480</v>
      </c>
      <c r="C123" s="465">
        <v>2001</v>
      </c>
      <c r="D123" s="586" t="s">
        <v>1276</v>
      </c>
      <c r="E123" s="560" t="s">
        <v>408</v>
      </c>
      <c r="F123" s="490" t="s">
        <v>409</v>
      </c>
      <c r="G123" s="492">
        <v>4790</v>
      </c>
      <c r="H123" s="492">
        <f>SUM(I123:J123)</f>
        <v>67</v>
      </c>
      <c r="I123" s="493">
        <v>0</v>
      </c>
      <c r="J123" s="492">
        <v>67</v>
      </c>
      <c r="K123" s="497" t="s">
        <v>410</v>
      </c>
      <c r="L123" s="145"/>
    </row>
    <row r="124" spans="1:12" s="37" customFormat="1" ht="24.95" customHeight="1">
      <c r="A124" s="490"/>
      <c r="B124" s="465" t="s">
        <v>600</v>
      </c>
      <c r="C124" s="465">
        <v>2008</v>
      </c>
      <c r="D124" s="466" t="s">
        <v>1277</v>
      </c>
      <c r="E124" s="464" t="s">
        <v>601</v>
      </c>
      <c r="F124" s="490" t="s">
        <v>409</v>
      </c>
      <c r="G124" s="492">
        <v>5273</v>
      </c>
      <c r="H124" s="492">
        <f>SUM(I124:J124)</f>
        <v>169</v>
      </c>
      <c r="I124" s="492">
        <v>5</v>
      </c>
      <c r="J124" s="493">
        <v>164</v>
      </c>
      <c r="K124" s="490" t="s">
        <v>412</v>
      </c>
      <c r="L124" s="145"/>
    </row>
    <row r="125" spans="1:12" s="37" customFormat="1" ht="24.95" customHeight="1">
      <c r="A125" s="490"/>
      <c r="B125" s="465" t="s">
        <v>602</v>
      </c>
      <c r="C125" s="465">
        <v>2013</v>
      </c>
      <c r="D125" s="466" t="s">
        <v>1278</v>
      </c>
      <c r="E125" s="464" t="s">
        <v>603</v>
      </c>
      <c r="F125" s="490" t="s">
        <v>409</v>
      </c>
      <c r="G125" s="492">
        <v>9918</v>
      </c>
      <c r="H125" s="492">
        <f>SUM(I125:J125)</f>
        <v>202</v>
      </c>
      <c r="I125" s="493">
        <v>0</v>
      </c>
      <c r="J125" s="493">
        <v>202</v>
      </c>
      <c r="K125" s="490" t="s">
        <v>412</v>
      </c>
      <c r="L125" s="145"/>
    </row>
    <row r="126" spans="1:12" s="37" customFormat="1" ht="24.95" customHeight="1">
      <c r="A126" s="490" t="s">
        <v>251</v>
      </c>
      <c r="B126" s="139">
        <f>COUNTA(B127:B133)</f>
        <v>7</v>
      </c>
      <c r="C126" s="360"/>
      <c r="D126" s="361"/>
      <c r="E126" s="360"/>
      <c r="F126" s="629"/>
      <c r="G126" s="454">
        <f>SUM(G127:G133)</f>
        <v>48240</v>
      </c>
      <c r="H126" s="454">
        <f t="shared" ref="H126:J126" si="29">SUM(H127:H133)</f>
        <v>748</v>
      </c>
      <c r="I126" s="454">
        <f t="shared" si="29"/>
        <v>165</v>
      </c>
      <c r="J126" s="454">
        <f t="shared" si="29"/>
        <v>583</v>
      </c>
      <c r="K126" s="629"/>
      <c r="L126" s="455"/>
    </row>
    <row r="127" spans="1:12" s="37" customFormat="1" ht="24.95" customHeight="1">
      <c r="A127" s="490"/>
      <c r="B127" s="465" t="s">
        <v>604</v>
      </c>
      <c r="C127" s="465">
        <v>1991</v>
      </c>
      <c r="D127" s="466" t="s">
        <v>1220</v>
      </c>
      <c r="E127" s="465" t="s">
        <v>408</v>
      </c>
      <c r="F127" s="490" t="s">
        <v>409</v>
      </c>
      <c r="G127" s="492">
        <v>1927</v>
      </c>
      <c r="H127" s="492">
        <f t="shared" ref="H127:H133" si="30">SUM(I127:J127)</f>
        <v>43</v>
      </c>
      <c r="I127" s="492">
        <v>30</v>
      </c>
      <c r="J127" s="492">
        <v>13</v>
      </c>
      <c r="K127" s="497" t="s">
        <v>410</v>
      </c>
      <c r="L127" s="145"/>
    </row>
    <row r="128" spans="1:12" s="37" customFormat="1" ht="24.95" customHeight="1">
      <c r="A128" s="491"/>
      <c r="B128" s="465" t="s">
        <v>605</v>
      </c>
      <c r="C128" s="465">
        <v>1991</v>
      </c>
      <c r="D128" s="466" t="s">
        <v>1221</v>
      </c>
      <c r="E128" s="465" t="s">
        <v>408</v>
      </c>
      <c r="F128" s="490" t="s">
        <v>409</v>
      </c>
      <c r="G128" s="492">
        <v>414</v>
      </c>
      <c r="H128" s="492">
        <f t="shared" si="30"/>
        <v>17</v>
      </c>
      <c r="I128" s="493">
        <v>0</v>
      </c>
      <c r="J128" s="492">
        <v>17</v>
      </c>
      <c r="K128" s="497" t="s">
        <v>410</v>
      </c>
      <c r="L128" s="145"/>
    </row>
    <row r="129" spans="1:12" s="37" customFormat="1" ht="24.95" customHeight="1">
      <c r="A129" s="490"/>
      <c r="B129" s="465" t="s">
        <v>606</v>
      </c>
      <c r="C129" s="465">
        <v>1995</v>
      </c>
      <c r="D129" s="466" t="s">
        <v>1222</v>
      </c>
      <c r="E129" s="465" t="s">
        <v>408</v>
      </c>
      <c r="F129" s="490" t="s">
        <v>409</v>
      </c>
      <c r="G129" s="492">
        <v>14360</v>
      </c>
      <c r="H129" s="492">
        <f t="shared" si="30"/>
        <v>104</v>
      </c>
      <c r="I129" s="492">
        <v>30</v>
      </c>
      <c r="J129" s="492">
        <v>74</v>
      </c>
      <c r="K129" s="497" t="s">
        <v>410</v>
      </c>
      <c r="L129" s="145"/>
    </row>
    <row r="130" spans="1:12" s="37" customFormat="1" ht="24.95" customHeight="1">
      <c r="A130" s="490"/>
      <c r="B130" s="465" t="s">
        <v>481</v>
      </c>
      <c r="C130" s="465">
        <v>1997</v>
      </c>
      <c r="D130" s="466" t="s">
        <v>1223</v>
      </c>
      <c r="E130" s="465" t="s">
        <v>408</v>
      </c>
      <c r="F130" s="490" t="s">
        <v>409</v>
      </c>
      <c r="G130" s="492">
        <v>5039</v>
      </c>
      <c r="H130" s="492">
        <f t="shared" si="30"/>
        <v>83</v>
      </c>
      <c r="I130" s="492">
        <v>20</v>
      </c>
      <c r="J130" s="492">
        <v>63</v>
      </c>
      <c r="K130" s="490" t="s">
        <v>412</v>
      </c>
      <c r="L130" s="145"/>
    </row>
    <row r="131" spans="1:12" s="37" customFormat="1" ht="24.95" customHeight="1">
      <c r="A131" s="490"/>
      <c r="B131" s="465" t="s">
        <v>607</v>
      </c>
      <c r="C131" s="465">
        <v>1992</v>
      </c>
      <c r="D131" s="466" t="s">
        <v>1224</v>
      </c>
      <c r="E131" s="465" t="s">
        <v>408</v>
      </c>
      <c r="F131" s="490" t="s">
        <v>409</v>
      </c>
      <c r="G131" s="492">
        <v>3000</v>
      </c>
      <c r="H131" s="492">
        <f t="shared" si="30"/>
        <v>40</v>
      </c>
      <c r="I131" s="492">
        <v>10</v>
      </c>
      <c r="J131" s="492">
        <v>30</v>
      </c>
      <c r="K131" s="497" t="s">
        <v>410</v>
      </c>
      <c r="L131" s="145"/>
    </row>
    <row r="132" spans="1:12" s="37" customFormat="1" ht="24.95" customHeight="1">
      <c r="A132" s="490"/>
      <c r="B132" s="465" t="s">
        <v>482</v>
      </c>
      <c r="C132" s="465">
        <v>1987</v>
      </c>
      <c r="D132" s="466" t="s">
        <v>1225</v>
      </c>
      <c r="E132" s="465" t="s">
        <v>608</v>
      </c>
      <c r="F132" s="490" t="s">
        <v>409</v>
      </c>
      <c r="G132" s="492">
        <v>16900</v>
      </c>
      <c r="H132" s="492">
        <f t="shared" si="30"/>
        <v>370</v>
      </c>
      <c r="I132" s="492">
        <v>70</v>
      </c>
      <c r="J132" s="492">
        <v>300</v>
      </c>
      <c r="K132" s="490" t="s">
        <v>412</v>
      </c>
      <c r="L132" s="145"/>
    </row>
    <row r="133" spans="1:12" s="37" customFormat="1" ht="24.95" customHeight="1">
      <c r="A133" s="490"/>
      <c r="B133" s="465" t="s">
        <v>609</v>
      </c>
      <c r="C133" s="465">
        <v>2013</v>
      </c>
      <c r="D133" s="466" t="s">
        <v>1226</v>
      </c>
      <c r="E133" s="465" t="s">
        <v>408</v>
      </c>
      <c r="F133" s="490" t="s">
        <v>409</v>
      </c>
      <c r="G133" s="492">
        <v>6600</v>
      </c>
      <c r="H133" s="492">
        <f t="shared" si="30"/>
        <v>91</v>
      </c>
      <c r="I133" s="492">
        <v>5</v>
      </c>
      <c r="J133" s="492">
        <v>86</v>
      </c>
      <c r="K133" s="497" t="s">
        <v>410</v>
      </c>
      <c r="L133" s="145"/>
    </row>
    <row r="134" spans="1:12" s="37" customFormat="1" ht="24.95" customHeight="1">
      <c r="A134" s="490" t="s">
        <v>255</v>
      </c>
      <c r="B134" s="137">
        <f>COUNTA(B135:B140)</f>
        <v>6</v>
      </c>
      <c r="C134" s="629"/>
      <c r="D134" s="357"/>
      <c r="E134" s="629"/>
      <c r="F134" s="629"/>
      <c r="G134" s="454">
        <f>SUM(G135:G140)</f>
        <v>49980</v>
      </c>
      <c r="H134" s="454">
        <f t="shared" ref="H134:J134" si="31">SUM(H135:H140)</f>
        <v>776</v>
      </c>
      <c r="I134" s="454">
        <f t="shared" si="31"/>
        <v>97</v>
      </c>
      <c r="J134" s="454">
        <f t="shared" si="31"/>
        <v>679</v>
      </c>
      <c r="K134" s="629"/>
      <c r="L134" s="455"/>
    </row>
    <row r="135" spans="1:12" s="37" customFormat="1" ht="24.95" customHeight="1">
      <c r="A135" s="490"/>
      <c r="B135" s="490" t="s">
        <v>610</v>
      </c>
      <c r="C135" s="490">
        <v>1998</v>
      </c>
      <c r="D135" s="491" t="s">
        <v>1227</v>
      </c>
      <c r="E135" s="490" t="s">
        <v>408</v>
      </c>
      <c r="F135" s="490" t="s">
        <v>409</v>
      </c>
      <c r="G135" s="492">
        <v>11970</v>
      </c>
      <c r="H135" s="492">
        <f t="shared" ref="H135:H139" si="32">SUM(I135:J135)</f>
        <v>300</v>
      </c>
      <c r="I135" s="492">
        <v>50</v>
      </c>
      <c r="J135" s="492">
        <v>250</v>
      </c>
      <c r="K135" s="497" t="s">
        <v>412</v>
      </c>
      <c r="L135" s="145"/>
    </row>
    <row r="136" spans="1:12" s="37" customFormat="1" ht="24.95" customHeight="1">
      <c r="A136" s="490"/>
      <c r="B136" s="490" t="s">
        <v>611</v>
      </c>
      <c r="C136" s="490">
        <v>2000</v>
      </c>
      <c r="D136" s="491" t="s">
        <v>1228</v>
      </c>
      <c r="E136" s="490" t="s">
        <v>408</v>
      </c>
      <c r="F136" s="490" t="s">
        <v>409</v>
      </c>
      <c r="G136" s="492">
        <v>4650</v>
      </c>
      <c r="H136" s="492">
        <f t="shared" si="32"/>
        <v>89</v>
      </c>
      <c r="I136" s="492">
        <v>9</v>
      </c>
      <c r="J136" s="492">
        <v>80</v>
      </c>
      <c r="K136" s="497" t="s">
        <v>412</v>
      </c>
      <c r="L136" s="142"/>
    </row>
    <row r="137" spans="1:12" s="37" customFormat="1" ht="24.95" customHeight="1">
      <c r="A137" s="490"/>
      <c r="B137" s="490" t="s">
        <v>612</v>
      </c>
      <c r="C137" s="490">
        <v>2000</v>
      </c>
      <c r="D137" s="491" t="s">
        <v>1229</v>
      </c>
      <c r="E137" s="490" t="s">
        <v>613</v>
      </c>
      <c r="F137" s="490" t="s">
        <v>614</v>
      </c>
      <c r="G137" s="492">
        <v>4800</v>
      </c>
      <c r="H137" s="492">
        <f t="shared" si="32"/>
        <v>51</v>
      </c>
      <c r="I137" s="492">
        <v>9</v>
      </c>
      <c r="J137" s="492">
        <v>42</v>
      </c>
      <c r="K137" s="497" t="s">
        <v>410</v>
      </c>
      <c r="L137" s="142"/>
    </row>
    <row r="138" spans="1:12" s="37" customFormat="1" ht="24.95" customHeight="1">
      <c r="A138" s="490"/>
      <c r="B138" s="490" t="s">
        <v>615</v>
      </c>
      <c r="C138" s="490">
        <v>2001</v>
      </c>
      <c r="D138" s="491" t="s">
        <v>1230</v>
      </c>
      <c r="E138" s="490" t="s">
        <v>408</v>
      </c>
      <c r="F138" s="490" t="s">
        <v>409</v>
      </c>
      <c r="G138" s="492">
        <v>14200</v>
      </c>
      <c r="H138" s="492">
        <f t="shared" si="32"/>
        <v>150</v>
      </c>
      <c r="I138" s="492">
        <v>18</v>
      </c>
      <c r="J138" s="492">
        <v>132</v>
      </c>
      <c r="K138" s="497" t="s">
        <v>412</v>
      </c>
      <c r="L138" s="142"/>
    </row>
    <row r="139" spans="1:12" s="37" customFormat="1" ht="24.95" customHeight="1">
      <c r="A139" s="490"/>
      <c r="B139" s="490" t="s">
        <v>616</v>
      </c>
      <c r="C139" s="490">
        <v>2010</v>
      </c>
      <c r="D139" s="491" t="s">
        <v>1231</v>
      </c>
      <c r="E139" s="490" t="s">
        <v>617</v>
      </c>
      <c r="F139" s="490" t="s">
        <v>409</v>
      </c>
      <c r="G139" s="492">
        <v>4900</v>
      </c>
      <c r="H139" s="492">
        <f t="shared" si="32"/>
        <v>25</v>
      </c>
      <c r="I139" s="492">
        <v>11</v>
      </c>
      <c r="J139" s="492">
        <v>14</v>
      </c>
      <c r="K139" s="497" t="s">
        <v>412</v>
      </c>
      <c r="L139" s="142"/>
    </row>
    <row r="140" spans="1:12" s="37" customFormat="1" ht="24.95" customHeight="1">
      <c r="A140" s="627"/>
      <c r="B140" s="627" t="s">
        <v>618</v>
      </c>
      <c r="C140" s="627">
        <v>2013</v>
      </c>
      <c r="D140" s="140" t="s">
        <v>1232</v>
      </c>
      <c r="E140" s="627" t="s">
        <v>408</v>
      </c>
      <c r="F140" s="627" t="s">
        <v>409</v>
      </c>
      <c r="G140" s="208">
        <v>9460</v>
      </c>
      <c r="H140" s="208">
        <f>SUM(I140:J140)</f>
        <v>161</v>
      </c>
      <c r="I140" s="210">
        <v>0</v>
      </c>
      <c r="J140" s="208">
        <v>161</v>
      </c>
      <c r="K140" s="367" t="s">
        <v>412</v>
      </c>
      <c r="L140" s="207"/>
    </row>
    <row r="141" spans="1:12" s="37" customFormat="1" ht="24.95" customHeight="1">
      <c r="A141" s="490" t="s">
        <v>1233</v>
      </c>
      <c r="B141" s="137">
        <f>COUNTA(B142:B146)</f>
        <v>5</v>
      </c>
      <c r="C141" s="629"/>
      <c r="D141" s="357"/>
      <c r="E141" s="629"/>
      <c r="F141" s="358"/>
      <c r="G141" s="270">
        <f>SUM(G142:G146)</f>
        <v>51167</v>
      </c>
      <c r="H141" s="601">
        <v>903</v>
      </c>
      <c r="I141" s="601">
        <v>83</v>
      </c>
      <c r="J141" s="601">
        <v>820</v>
      </c>
      <c r="K141" s="478"/>
      <c r="L141" s="479"/>
    </row>
    <row r="142" spans="1:12" s="37" customFormat="1" ht="24.95" customHeight="1">
      <c r="A142" s="490"/>
      <c r="B142" s="490" t="s">
        <v>619</v>
      </c>
      <c r="C142" s="490">
        <v>2000</v>
      </c>
      <c r="D142" s="491" t="s">
        <v>1234</v>
      </c>
      <c r="E142" s="490" t="s">
        <v>408</v>
      </c>
      <c r="F142" s="490" t="s">
        <v>409</v>
      </c>
      <c r="G142" s="492">
        <v>8100</v>
      </c>
      <c r="H142" s="597">
        <v>172</v>
      </c>
      <c r="I142" s="589">
        <v>16</v>
      </c>
      <c r="J142" s="602">
        <v>156</v>
      </c>
      <c r="K142" s="582" t="s">
        <v>410</v>
      </c>
      <c r="L142" s="480" t="s">
        <v>1281</v>
      </c>
    </row>
    <row r="143" spans="1:12" s="37" customFormat="1" ht="24.95" customHeight="1">
      <c r="A143" s="490"/>
      <c r="B143" s="490" t="s">
        <v>620</v>
      </c>
      <c r="C143" s="490">
        <v>2012</v>
      </c>
      <c r="D143" s="491" t="s">
        <v>1235</v>
      </c>
      <c r="E143" s="490" t="s">
        <v>621</v>
      </c>
      <c r="F143" s="490" t="s">
        <v>409</v>
      </c>
      <c r="G143" s="492">
        <v>10829</v>
      </c>
      <c r="H143" s="597">
        <v>138</v>
      </c>
      <c r="I143" s="492">
        <v>12</v>
      </c>
      <c r="J143" s="597">
        <v>126</v>
      </c>
      <c r="K143" s="582" t="s">
        <v>412</v>
      </c>
      <c r="L143" s="477"/>
    </row>
    <row r="144" spans="1:12" s="37" customFormat="1" ht="24.95" customHeight="1">
      <c r="A144" s="490"/>
      <c r="B144" s="490" t="s">
        <v>622</v>
      </c>
      <c r="C144" s="490">
        <v>1988</v>
      </c>
      <c r="D144" s="491" t="s">
        <v>1236</v>
      </c>
      <c r="E144" s="490" t="s">
        <v>1237</v>
      </c>
      <c r="F144" s="490" t="s">
        <v>1237</v>
      </c>
      <c r="G144" s="492">
        <v>1876</v>
      </c>
      <c r="H144" s="492">
        <v>47</v>
      </c>
      <c r="I144" s="476">
        <v>0</v>
      </c>
      <c r="J144" s="492">
        <v>47</v>
      </c>
      <c r="K144" s="497" t="s">
        <v>410</v>
      </c>
      <c r="L144" s="477"/>
    </row>
    <row r="145" spans="1:12" ht="24.95" customHeight="1">
      <c r="A145" s="490"/>
      <c r="B145" s="490" t="s">
        <v>1238</v>
      </c>
      <c r="C145" s="542">
        <v>2014</v>
      </c>
      <c r="D145" s="491" t="s">
        <v>1239</v>
      </c>
      <c r="E145" s="490" t="s">
        <v>408</v>
      </c>
      <c r="F145" s="490" t="s">
        <v>409</v>
      </c>
      <c r="G145" s="492">
        <v>4974</v>
      </c>
      <c r="H145" s="492">
        <v>55</v>
      </c>
      <c r="I145" s="493">
        <v>3</v>
      </c>
      <c r="J145" s="492">
        <v>52</v>
      </c>
      <c r="K145" s="497" t="s">
        <v>410</v>
      </c>
      <c r="L145" s="477"/>
    </row>
    <row r="146" spans="1:12" ht="24.95" customHeight="1">
      <c r="A146" s="490"/>
      <c r="B146" s="490" t="s">
        <v>623</v>
      </c>
      <c r="C146" s="490">
        <v>2009</v>
      </c>
      <c r="D146" s="491" t="s">
        <v>1240</v>
      </c>
      <c r="E146" s="490" t="s">
        <v>408</v>
      </c>
      <c r="F146" s="490" t="s">
        <v>409</v>
      </c>
      <c r="G146" s="492">
        <v>25388</v>
      </c>
      <c r="H146" s="597">
        <v>491</v>
      </c>
      <c r="I146" s="492">
        <v>52</v>
      </c>
      <c r="J146" s="597">
        <v>439</v>
      </c>
      <c r="K146" s="582" t="s">
        <v>412</v>
      </c>
      <c r="L146" s="477"/>
    </row>
    <row r="147" spans="1:12" ht="24.95" customHeight="1">
      <c r="A147" s="490" t="s">
        <v>545</v>
      </c>
      <c r="B147" s="137">
        <f>COUNTA(B148:B149)</f>
        <v>2</v>
      </c>
      <c r="C147" s="629"/>
      <c r="D147" s="357"/>
      <c r="E147" s="629"/>
      <c r="F147" s="629"/>
      <c r="G147" s="454">
        <f>SUM(G148:G149)</f>
        <v>38111</v>
      </c>
      <c r="H147" s="454">
        <f t="shared" ref="H147:J147" si="33">SUM(H148:H149)</f>
        <v>588</v>
      </c>
      <c r="I147" s="454">
        <f t="shared" si="33"/>
        <v>30</v>
      </c>
      <c r="J147" s="454">
        <f t="shared" si="33"/>
        <v>558</v>
      </c>
      <c r="K147" s="629"/>
      <c r="L147" s="456"/>
    </row>
    <row r="148" spans="1:12" ht="24.95" customHeight="1">
      <c r="A148" s="490"/>
      <c r="B148" s="366" t="s">
        <v>1241</v>
      </c>
      <c r="C148" s="490">
        <v>2009</v>
      </c>
      <c r="D148" s="251" t="s">
        <v>1242</v>
      </c>
      <c r="E148" s="490" t="s">
        <v>1072</v>
      </c>
      <c r="F148" s="490" t="s">
        <v>1072</v>
      </c>
      <c r="G148" s="492">
        <v>29516</v>
      </c>
      <c r="H148" s="492">
        <f t="shared" ref="H148" si="34">SUM(I148:J148)</f>
        <v>448</v>
      </c>
      <c r="I148" s="493">
        <v>30</v>
      </c>
      <c r="J148" s="496">
        <v>418</v>
      </c>
      <c r="K148" s="497" t="s">
        <v>412</v>
      </c>
      <c r="L148" s="142"/>
    </row>
    <row r="149" spans="1:12" ht="24.95" customHeight="1">
      <c r="A149" s="490"/>
      <c r="B149" s="490" t="s">
        <v>1243</v>
      </c>
      <c r="C149" s="490">
        <v>1983</v>
      </c>
      <c r="D149" s="491" t="s">
        <v>1244</v>
      </c>
      <c r="E149" s="490" t="s">
        <v>553</v>
      </c>
      <c r="F149" s="490" t="s">
        <v>553</v>
      </c>
      <c r="G149" s="492">
        <v>8595</v>
      </c>
      <c r="H149" s="492">
        <f>SUM(I149:J149)</f>
        <v>140</v>
      </c>
      <c r="I149" s="493">
        <v>0</v>
      </c>
      <c r="J149" s="496">
        <v>140</v>
      </c>
      <c r="K149" s="497" t="s">
        <v>412</v>
      </c>
      <c r="L149" s="487"/>
    </row>
    <row r="150" spans="1:12" ht="24.75" customHeight="1">
      <c r="A150" s="542" t="s">
        <v>1282</v>
      </c>
      <c r="B150" s="584">
        <f>COUNTA(B151:B156)</f>
        <v>6</v>
      </c>
      <c r="C150" s="595"/>
      <c r="D150" s="598"/>
      <c r="E150" s="595"/>
      <c r="F150" s="457"/>
      <c r="G150" s="596">
        <f>SUM(G151:G156)</f>
        <v>47082</v>
      </c>
      <c r="H150" s="596">
        <f>SUM(H151:H156)</f>
        <v>782</v>
      </c>
      <c r="I150" s="596">
        <f>SUM(I151:I156)</f>
        <v>110</v>
      </c>
      <c r="J150" s="596">
        <f>SUM(J151:J156)</f>
        <v>672</v>
      </c>
      <c r="K150" s="457"/>
      <c r="L150" s="505"/>
    </row>
    <row r="151" spans="1:12" ht="24.75" customHeight="1">
      <c r="A151" s="542"/>
      <c r="B151" s="599" t="s">
        <v>1334</v>
      </c>
      <c r="C151" s="542" t="s">
        <v>1288</v>
      </c>
      <c r="D151" s="583" t="s">
        <v>1297</v>
      </c>
      <c r="E151" s="542" t="s">
        <v>1295</v>
      </c>
      <c r="F151" s="542" t="s">
        <v>409</v>
      </c>
      <c r="G151" s="597">
        <v>6764</v>
      </c>
      <c r="H151" s="597">
        <f t="shared" ref="H151:H155" si="35">SUM(I151:J151)</f>
        <v>107</v>
      </c>
      <c r="I151" s="589">
        <v>0</v>
      </c>
      <c r="J151" s="602">
        <v>107</v>
      </c>
      <c r="K151" s="582" t="s">
        <v>410</v>
      </c>
      <c r="L151" s="505"/>
    </row>
    <row r="152" spans="1:12" ht="24.75" customHeight="1">
      <c r="A152" s="542"/>
      <c r="B152" s="599" t="s">
        <v>1298</v>
      </c>
      <c r="C152" s="542" t="s">
        <v>1288</v>
      </c>
      <c r="D152" s="583" t="s">
        <v>1299</v>
      </c>
      <c r="E152" s="542" t="s">
        <v>1295</v>
      </c>
      <c r="F152" s="542" t="s">
        <v>409</v>
      </c>
      <c r="G152" s="597">
        <v>6497</v>
      </c>
      <c r="H152" s="597">
        <f t="shared" si="35"/>
        <v>80</v>
      </c>
      <c r="I152" s="597">
        <v>80</v>
      </c>
      <c r="J152" s="597">
        <v>0</v>
      </c>
      <c r="K152" s="582" t="s">
        <v>410</v>
      </c>
      <c r="L152" s="505"/>
    </row>
    <row r="153" spans="1:12" ht="24.75" customHeight="1">
      <c r="A153" s="542"/>
      <c r="B153" s="599" t="s">
        <v>1300</v>
      </c>
      <c r="C153" s="542" t="s">
        <v>1288</v>
      </c>
      <c r="D153" s="583" t="s">
        <v>1301</v>
      </c>
      <c r="E153" s="542" t="s">
        <v>1295</v>
      </c>
      <c r="F153" s="542" t="s">
        <v>1106</v>
      </c>
      <c r="G153" s="597">
        <v>6069</v>
      </c>
      <c r="H153" s="597">
        <f t="shared" si="35"/>
        <v>154</v>
      </c>
      <c r="I153" s="603">
        <v>0</v>
      </c>
      <c r="J153" s="597">
        <v>154</v>
      </c>
      <c r="K153" s="582" t="s">
        <v>410</v>
      </c>
      <c r="L153" s="506"/>
    </row>
    <row r="154" spans="1:12" ht="24.75" customHeight="1">
      <c r="A154" s="542"/>
      <c r="B154" s="599" t="s">
        <v>1302</v>
      </c>
      <c r="C154" s="542" t="s">
        <v>1288</v>
      </c>
      <c r="D154" s="583" t="s">
        <v>1303</v>
      </c>
      <c r="E154" s="542" t="s">
        <v>1304</v>
      </c>
      <c r="F154" s="542" t="s">
        <v>409</v>
      </c>
      <c r="G154" s="597">
        <v>6696</v>
      </c>
      <c r="H154" s="597">
        <f t="shared" si="35"/>
        <v>30</v>
      </c>
      <c r="I154" s="589">
        <v>30</v>
      </c>
      <c r="J154" s="597">
        <v>0</v>
      </c>
      <c r="K154" s="582" t="s">
        <v>410</v>
      </c>
      <c r="L154" s="506"/>
    </row>
    <row r="155" spans="1:12" ht="24.75" customHeight="1">
      <c r="A155" s="542"/>
      <c r="B155" s="599" t="s">
        <v>1305</v>
      </c>
      <c r="C155" s="542" t="s">
        <v>1288</v>
      </c>
      <c r="D155" s="583" t="s">
        <v>1306</v>
      </c>
      <c r="E155" s="542" t="s">
        <v>1296</v>
      </c>
      <c r="F155" s="542" t="s">
        <v>409</v>
      </c>
      <c r="G155" s="597">
        <v>10654</v>
      </c>
      <c r="H155" s="597">
        <f t="shared" si="35"/>
        <v>182</v>
      </c>
      <c r="I155" s="597">
        <v>0</v>
      </c>
      <c r="J155" s="597">
        <v>182</v>
      </c>
      <c r="K155" s="582" t="s">
        <v>410</v>
      </c>
      <c r="L155" s="507"/>
    </row>
    <row r="156" spans="1:12" ht="24.75" customHeight="1">
      <c r="A156" s="543"/>
      <c r="B156" s="600" t="s">
        <v>1307</v>
      </c>
      <c r="C156" s="543" t="s">
        <v>1288</v>
      </c>
      <c r="D156" s="546" t="s">
        <v>1308</v>
      </c>
      <c r="E156" s="543" t="s">
        <v>1296</v>
      </c>
      <c r="F156" s="543" t="s">
        <v>1106</v>
      </c>
      <c r="G156" s="604">
        <v>10402</v>
      </c>
      <c r="H156" s="604">
        <f>SUM(I156:J156)</f>
        <v>229</v>
      </c>
      <c r="I156" s="605">
        <v>0</v>
      </c>
      <c r="J156" s="606">
        <v>229</v>
      </c>
      <c r="K156" s="607" t="s">
        <v>410</v>
      </c>
      <c r="L156" s="508"/>
    </row>
  </sheetData>
  <mergeCells count="53">
    <mergeCell ref="A1:E1"/>
    <mergeCell ref="K2:L2"/>
    <mergeCell ref="A3:A4"/>
    <mergeCell ref="B3:B4"/>
    <mergeCell ref="C3:C4"/>
    <mergeCell ref="D3:D4"/>
    <mergeCell ref="E3:E4"/>
    <mergeCell ref="F3:F4"/>
    <mergeCell ref="K3:K4"/>
    <mergeCell ref="L3:L4"/>
    <mergeCell ref="G3:G4"/>
    <mergeCell ref="H3:J3"/>
    <mergeCell ref="A29:A30"/>
    <mergeCell ref="B29:B30"/>
    <mergeCell ref="C29:C30"/>
    <mergeCell ref="D29:D30"/>
    <mergeCell ref="E29:E30"/>
    <mergeCell ref="F29:F30"/>
    <mergeCell ref="G84:G85"/>
    <mergeCell ref="H84:J84"/>
    <mergeCell ref="K29:K30"/>
    <mergeCell ref="L29:L30"/>
    <mergeCell ref="F57:F58"/>
    <mergeCell ref="G57:G58"/>
    <mergeCell ref="H57:J57"/>
    <mergeCell ref="G29:G30"/>
    <mergeCell ref="H29:J29"/>
    <mergeCell ref="K57:K58"/>
    <mergeCell ref="L57:L58"/>
    <mergeCell ref="A113:A114"/>
    <mergeCell ref="B113:B114"/>
    <mergeCell ref="A57:A58"/>
    <mergeCell ref="B57:B58"/>
    <mergeCell ref="C57:C58"/>
    <mergeCell ref="A84:A85"/>
    <mergeCell ref="B84:B85"/>
    <mergeCell ref="C84:C85"/>
    <mergeCell ref="D57:D58"/>
    <mergeCell ref="E57:E58"/>
    <mergeCell ref="L101:L103"/>
    <mergeCell ref="C113:C114"/>
    <mergeCell ref="D113:D114"/>
    <mergeCell ref="E113:E114"/>
    <mergeCell ref="F113:F114"/>
    <mergeCell ref="G113:G114"/>
    <mergeCell ref="H113:J113"/>
    <mergeCell ref="K113:K114"/>
    <mergeCell ref="L113:L114"/>
    <mergeCell ref="D84:D85"/>
    <mergeCell ref="E84:E85"/>
    <mergeCell ref="F84:F85"/>
    <mergeCell ref="K84:K85"/>
    <mergeCell ref="L84:L85"/>
  </mergeCells>
  <phoneticPr fontId="2" type="noConversion"/>
  <pageMargins left="1.0629921259842521" right="0.6692913385826772" top="0.78740157480314965" bottom="0.86614173228346458" header="0.39370078740157483" footer="0.39370078740157483"/>
  <pageSetup paperSize="9" scale="78" orientation="portrait" r:id="rId1"/>
  <rowBreaks count="1" manualBreakCount="1">
    <brk id="144" max="11" man="1"/>
  </rowBreaks>
  <colBreaks count="1" manualBreakCount="1">
    <brk id="5" max="155" man="1"/>
  </colBreaks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70C0"/>
  </sheetPr>
  <dimension ref="A1:E35"/>
  <sheetViews>
    <sheetView view="pageBreakPreview" workbookViewId="0">
      <selection activeCell="L16" sqref="L16"/>
    </sheetView>
  </sheetViews>
  <sheetFormatPr defaultRowHeight="13.5"/>
  <cols>
    <col min="1" max="1" width="16.109375" style="486" customWidth="1"/>
    <col min="2" max="2" width="19.109375" style="22" customWidth="1"/>
    <col min="3" max="3" width="19.77734375" style="22" customWidth="1"/>
    <col min="4" max="4" width="20.109375" style="155" customWidth="1"/>
    <col min="5" max="5" width="13.109375" style="486" customWidth="1"/>
    <col min="6" max="16384" width="8.88671875" style="486"/>
  </cols>
  <sheetData>
    <row r="1" spans="1:5" s="452" customFormat="1" ht="22.5" customHeight="1">
      <c r="A1" s="694" t="s">
        <v>532</v>
      </c>
      <c r="B1" s="694"/>
      <c r="C1" s="694"/>
      <c r="D1" s="694"/>
    </row>
    <row r="2" spans="1:5" s="452" customFormat="1" ht="27" customHeight="1">
      <c r="A2" s="704" t="s">
        <v>485</v>
      </c>
      <c r="B2" s="704"/>
      <c r="C2" s="704"/>
      <c r="D2" s="704"/>
      <c r="E2" s="719"/>
    </row>
    <row r="3" spans="1:5" s="147" customFormat="1" ht="27.2" customHeight="1">
      <c r="A3" s="720" t="s">
        <v>625</v>
      </c>
      <c r="B3" s="722" t="s">
        <v>1310</v>
      </c>
      <c r="C3" s="723"/>
      <c r="D3" s="724"/>
      <c r="E3" s="720" t="s">
        <v>1311</v>
      </c>
    </row>
    <row r="4" spans="1:5" s="147" customFormat="1" ht="27.2" customHeight="1">
      <c r="A4" s="721"/>
      <c r="B4" s="148" t="s">
        <v>1312</v>
      </c>
      <c r="C4" s="148" t="s">
        <v>1313</v>
      </c>
      <c r="D4" s="149" t="s">
        <v>1314</v>
      </c>
      <c r="E4" s="721"/>
    </row>
    <row r="5" spans="1:5" ht="27.2" customHeight="1">
      <c r="A5" s="150" t="s">
        <v>280</v>
      </c>
      <c r="B5" s="151">
        <f>SUM(C5,D5)</f>
        <v>371</v>
      </c>
      <c r="C5" s="517">
        <f>SUM(C6:C35)</f>
        <v>291</v>
      </c>
      <c r="D5" s="517">
        <f>SUM(D6:D35)</f>
        <v>80</v>
      </c>
      <c r="E5" s="152"/>
    </row>
    <row r="6" spans="1:5" ht="25.7" customHeight="1">
      <c r="A6" s="518" t="s">
        <v>281</v>
      </c>
      <c r="B6" s="519">
        <v>20</v>
      </c>
      <c r="C6" s="350">
        <v>11</v>
      </c>
      <c r="D6" s="350">
        <v>9</v>
      </c>
      <c r="E6" s="520"/>
    </row>
    <row r="7" spans="1:5" ht="25.7" customHeight="1">
      <c r="A7" s="298" t="s">
        <v>124</v>
      </c>
      <c r="B7" s="521">
        <f>C7+D7</f>
        <v>13</v>
      </c>
      <c r="C7" s="430">
        <v>10</v>
      </c>
      <c r="D7" s="430">
        <v>3</v>
      </c>
      <c r="E7" s="522"/>
    </row>
    <row r="8" spans="1:5" ht="25.7" customHeight="1">
      <c r="A8" s="298" t="s">
        <v>288</v>
      </c>
      <c r="B8" s="521">
        <f t="shared" ref="B8:B33" si="0">C8+D8</f>
        <v>10</v>
      </c>
      <c r="C8" s="430">
        <v>6</v>
      </c>
      <c r="D8" s="430">
        <v>4</v>
      </c>
      <c r="E8" s="522"/>
    </row>
    <row r="9" spans="1:5" ht="25.7" customHeight="1">
      <c r="A9" s="298" t="s">
        <v>134</v>
      </c>
      <c r="B9" s="521">
        <f>C9+D9</f>
        <v>6</v>
      </c>
      <c r="C9" s="430">
        <v>6</v>
      </c>
      <c r="D9" s="427">
        <v>0</v>
      </c>
      <c r="E9" s="523"/>
    </row>
    <row r="10" spans="1:5" ht="25.7" customHeight="1">
      <c r="A10" s="298" t="s">
        <v>138</v>
      </c>
      <c r="B10" s="521">
        <v>10</v>
      </c>
      <c r="C10" s="430">
        <v>10</v>
      </c>
      <c r="D10" s="427">
        <v>0</v>
      </c>
      <c r="E10" s="522"/>
    </row>
    <row r="11" spans="1:5" ht="25.7" customHeight="1">
      <c r="A11" s="298" t="s">
        <v>145</v>
      </c>
      <c r="B11" s="521">
        <v>6</v>
      </c>
      <c r="C11" s="430">
        <v>5</v>
      </c>
      <c r="D11" s="427">
        <v>1</v>
      </c>
      <c r="E11" s="522"/>
    </row>
    <row r="12" spans="1:5" ht="25.7" customHeight="1">
      <c r="A12" s="298" t="s">
        <v>488</v>
      </c>
      <c r="B12" s="521">
        <f t="shared" si="0"/>
        <v>21</v>
      </c>
      <c r="C12" s="430">
        <v>19</v>
      </c>
      <c r="D12" s="430">
        <v>2</v>
      </c>
      <c r="E12" s="522"/>
    </row>
    <row r="13" spans="1:5" ht="25.7" customHeight="1">
      <c r="A13" s="298" t="s">
        <v>258</v>
      </c>
      <c r="B13" s="521">
        <f t="shared" si="0"/>
        <v>21</v>
      </c>
      <c r="C13" s="430">
        <v>18</v>
      </c>
      <c r="D13" s="427">
        <v>3</v>
      </c>
      <c r="E13" s="522"/>
    </row>
    <row r="14" spans="1:5" ht="25.7" customHeight="1">
      <c r="A14" s="298" t="s">
        <v>166</v>
      </c>
      <c r="B14" s="521">
        <f t="shared" si="0"/>
        <v>17</v>
      </c>
      <c r="C14" s="430">
        <v>14</v>
      </c>
      <c r="D14" s="430">
        <v>3</v>
      </c>
      <c r="E14" s="522"/>
    </row>
    <row r="15" spans="1:5" s="154" customFormat="1" ht="25.7" customHeight="1">
      <c r="A15" s="524" t="s">
        <v>174</v>
      </c>
      <c r="B15" s="525">
        <f>C15+D15</f>
        <v>45</v>
      </c>
      <c r="C15" s="415">
        <v>8</v>
      </c>
      <c r="D15" s="416">
        <v>37</v>
      </c>
      <c r="E15" s="526"/>
    </row>
    <row r="16" spans="1:5" ht="25.7" customHeight="1">
      <c r="A16" s="298" t="s">
        <v>182</v>
      </c>
      <c r="B16" s="521">
        <f t="shared" si="0"/>
        <v>13</v>
      </c>
      <c r="C16" s="430">
        <v>12</v>
      </c>
      <c r="D16" s="430">
        <v>1</v>
      </c>
      <c r="E16" s="522"/>
    </row>
    <row r="17" spans="1:5" ht="25.7" customHeight="1">
      <c r="A17" s="298" t="s">
        <v>184</v>
      </c>
      <c r="B17" s="521">
        <f>C17+D17</f>
        <v>10</v>
      </c>
      <c r="C17" s="430">
        <v>10</v>
      </c>
      <c r="D17" s="427">
        <v>0</v>
      </c>
      <c r="E17" s="522"/>
    </row>
    <row r="18" spans="1:5" ht="25.7" customHeight="1">
      <c r="A18" s="298" t="s">
        <v>187</v>
      </c>
      <c r="B18" s="521">
        <f>C18+D18</f>
        <v>10</v>
      </c>
      <c r="C18" s="430">
        <v>10</v>
      </c>
      <c r="D18" s="427">
        <v>0</v>
      </c>
      <c r="E18" s="522"/>
    </row>
    <row r="19" spans="1:5" ht="25.7" customHeight="1">
      <c r="A19" s="298" t="s">
        <v>191</v>
      </c>
      <c r="B19" s="521">
        <f t="shared" si="0"/>
        <v>23</v>
      </c>
      <c r="C19" s="430">
        <v>19</v>
      </c>
      <c r="D19" s="430">
        <v>4</v>
      </c>
      <c r="E19" s="522"/>
    </row>
    <row r="20" spans="1:5" ht="25.7" customHeight="1">
      <c r="A20" s="298" t="s">
        <v>199</v>
      </c>
      <c r="B20" s="521">
        <v>11</v>
      </c>
      <c r="C20" s="430">
        <v>11</v>
      </c>
      <c r="D20" s="427">
        <v>0</v>
      </c>
      <c r="E20" s="522"/>
    </row>
    <row r="21" spans="1:5" ht="25.7" customHeight="1">
      <c r="A21" s="298" t="s">
        <v>205</v>
      </c>
      <c r="B21" s="521">
        <f t="shared" si="0"/>
        <v>6</v>
      </c>
      <c r="C21" s="430">
        <v>4</v>
      </c>
      <c r="D21" s="427">
        <v>2</v>
      </c>
      <c r="E21" s="522"/>
    </row>
    <row r="22" spans="1:5" ht="25.7" customHeight="1">
      <c r="A22" s="298" t="s">
        <v>510</v>
      </c>
      <c r="B22" s="521">
        <f t="shared" si="0"/>
        <v>16</v>
      </c>
      <c r="C22" s="430">
        <v>15</v>
      </c>
      <c r="D22" s="427">
        <v>1</v>
      </c>
      <c r="E22" s="522"/>
    </row>
    <row r="23" spans="1:5" ht="25.7" customHeight="1">
      <c r="A23" s="298" t="s">
        <v>57</v>
      </c>
      <c r="B23" s="521">
        <f>C23+D23</f>
        <v>13</v>
      </c>
      <c r="C23" s="430">
        <v>13</v>
      </c>
      <c r="D23" s="427">
        <v>0</v>
      </c>
      <c r="E23" s="522"/>
    </row>
    <row r="24" spans="1:5" ht="25.7" customHeight="1">
      <c r="A24" s="298" t="s">
        <v>1315</v>
      </c>
      <c r="B24" s="521">
        <f t="shared" si="0"/>
        <v>9</v>
      </c>
      <c r="C24" s="430">
        <v>9</v>
      </c>
      <c r="D24" s="427">
        <v>0</v>
      </c>
      <c r="E24" s="522"/>
    </row>
    <row r="25" spans="1:5" ht="25.7" customHeight="1">
      <c r="A25" s="490" t="s">
        <v>227</v>
      </c>
      <c r="B25" s="231">
        <f>C25+D25</f>
        <v>13</v>
      </c>
      <c r="C25" s="527">
        <v>13</v>
      </c>
      <c r="D25" s="528">
        <v>0</v>
      </c>
      <c r="E25" s="153"/>
    </row>
    <row r="26" spans="1:5" ht="25.7" customHeight="1">
      <c r="A26" s="490" t="s">
        <v>231</v>
      </c>
      <c r="B26" s="231">
        <f t="shared" si="0"/>
        <v>16</v>
      </c>
      <c r="C26" s="527">
        <v>16</v>
      </c>
      <c r="D26" s="528">
        <v>0</v>
      </c>
      <c r="E26" s="522"/>
    </row>
    <row r="27" spans="1:5" ht="25.7" customHeight="1">
      <c r="A27" s="490" t="s">
        <v>236</v>
      </c>
      <c r="B27" s="231">
        <f t="shared" si="0"/>
        <v>12</v>
      </c>
      <c r="C27" s="430">
        <v>10</v>
      </c>
      <c r="D27" s="427">
        <v>2</v>
      </c>
      <c r="E27" s="522"/>
    </row>
    <row r="28" spans="1:5" ht="25.7" customHeight="1">
      <c r="A28" s="490" t="s">
        <v>245</v>
      </c>
      <c r="B28" s="231">
        <f t="shared" si="0"/>
        <v>6</v>
      </c>
      <c r="C28" s="430">
        <v>4</v>
      </c>
      <c r="D28" s="430">
        <v>2</v>
      </c>
      <c r="E28" s="522"/>
    </row>
    <row r="29" spans="1:5" ht="25.7" customHeight="1">
      <c r="A29" s="490" t="s">
        <v>251</v>
      </c>
      <c r="B29" s="231">
        <f t="shared" si="0"/>
        <v>5</v>
      </c>
      <c r="C29" s="527">
        <v>5</v>
      </c>
      <c r="D29" s="528">
        <v>0</v>
      </c>
      <c r="E29" s="522"/>
    </row>
    <row r="30" spans="1:5" ht="25.7" customHeight="1">
      <c r="A30" s="490" t="s">
        <v>262</v>
      </c>
      <c r="B30" s="231">
        <f t="shared" si="0"/>
        <v>3</v>
      </c>
      <c r="C30" s="527">
        <v>2</v>
      </c>
      <c r="D30" s="527">
        <v>1</v>
      </c>
      <c r="E30" s="153"/>
    </row>
    <row r="31" spans="1:5" ht="25.7" customHeight="1">
      <c r="A31" s="298" t="s">
        <v>255</v>
      </c>
      <c r="B31" s="521">
        <f>C31+D31</f>
        <v>7</v>
      </c>
      <c r="C31" s="430">
        <v>7</v>
      </c>
      <c r="D31" s="427">
        <v>0</v>
      </c>
      <c r="E31" s="522"/>
    </row>
    <row r="32" spans="1:5" ht="25.7" customHeight="1">
      <c r="A32" s="490" t="s">
        <v>489</v>
      </c>
      <c r="B32" s="231">
        <f t="shared" si="0"/>
        <v>12</v>
      </c>
      <c r="C32" s="527">
        <v>11</v>
      </c>
      <c r="D32" s="528">
        <v>1</v>
      </c>
      <c r="E32" s="522"/>
    </row>
    <row r="33" spans="1:5" ht="25.7" customHeight="1">
      <c r="A33" s="490" t="s">
        <v>546</v>
      </c>
      <c r="B33" s="231">
        <f t="shared" si="0"/>
        <v>9</v>
      </c>
      <c r="C33" s="527">
        <v>8</v>
      </c>
      <c r="D33" s="528">
        <v>1</v>
      </c>
      <c r="E33" s="153"/>
    </row>
    <row r="34" spans="1:5" ht="25.7" customHeight="1">
      <c r="A34" s="490" t="s">
        <v>624</v>
      </c>
      <c r="B34" s="231">
        <f>C34+D34</f>
        <v>1</v>
      </c>
      <c r="C34" s="527">
        <v>0</v>
      </c>
      <c r="D34" s="528">
        <v>1</v>
      </c>
      <c r="E34" s="522"/>
    </row>
    <row r="35" spans="1:5" ht="25.7" customHeight="1">
      <c r="A35" s="485" t="s">
        <v>1309</v>
      </c>
      <c r="B35" s="529">
        <f>C35+D35</f>
        <v>7</v>
      </c>
      <c r="C35" s="530">
        <v>5</v>
      </c>
      <c r="D35" s="531">
        <v>2</v>
      </c>
      <c r="E35" s="532"/>
    </row>
  </sheetData>
  <mergeCells count="5">
    <mergeCell ref="A1:D1"/>
    <mergeCell ref="A2:E2"/>
    <mergeCell ref="A3:A4"/>
    <mergeCell ref="B3:D3"/>
    <mergeCell ref="E3:E4"/>
  </mergeCells>
  <phoneticPr fontId="2" type="noConversion"/>
  <pageMargins left="1.0629921259842521" right="0.6692913385826772" top="0.78740157480314965" bottom="0.86614173228346458" header="0.39370078740157483" footer="0.39370078740157483"/>
  <pageSetup paperSize="9" scale="79" orientation="portrait" r:id="rId1"/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50">
    <tabColor rgb="FF7030A0"/>
  </sheetPr>
  <dimension ref="A1:AE35"/>
  <sheetViews>
    <sheetView view="pageBreakPreview" zoomScaleSheetLayoutView="75" workbookViewId="0">
      <selection activeCell="L16" sqref="L16"/>
    </sheetView>
  </sheetViews>
  <sheetFormatPr defaultRowHeight="13.5"/>
  <cols>
    <col min="1" max="1" width="10.5546875" style="178" customWidth="1"/>
    <col min="2" max="2" width="7.88671875" style="22" customWidth="1"/>
    <col min="3" max="3" width="5.6640625" style="22" customWidth="1"/>
    <col min="4" max="4" width="5.33203125" style="22" customWidth="1"/>
    <col min="5" max="5" width="5.88671875" style="22" customWidth="1"/>
    <col min="6" max="6" width="6" style="22" customWidth="1"/>
    <col min="7" max="7" width="5.77734375" style="22" customWidth="1"/>
    <col min="8" max="8" width="6.33203125" style="22" customWidth="1"/>
    <col min="9" max="9" width="6" style="22" customWidth="1"/>
    <col min="10" max="11" width="6.5546875" style="22" customWidth="1"/>
    <col min="12" max="12" width="6.44140625" style="22" customWidth="1"/>
    <col min="13" max="13" width="5.44140625" style="22" customWidth="1"/>
    <col min="14" max="14" width="4.33203125" style="178" customWidth="1"/>
  </cols>
  <sheetData>
    <row r="1" spans="1:15" s="20" customFormat="1" ht="27" customHeight="1">
      <c r="A1" s="694" t="s">
        <v>533</v>
      </c>
      <c r="B1" s="694"/>
      <c r="C1" s="694"/>
      <c r="D1" s="694"/>
      <c r="E1" s="694"/>
      <c r="F1" s="694"/>
      <c r="G1" s="694"/>
      <c r="H1" s="694"/>
      <c r="I1" s="694"/>
      <c r="J1" s="694"/>
      <c r="K1" s="694"/>
      <c r="L1" s="694"/>
      <c r="M1" s="694"/>
      <c r="N1" s="694"/>
    </row>
    <row r="2" spans="1:15" s="37" customFormat="1" ht="29.25" customHeight="1">
      <c r="A2" s="725" t="s">
        <v>490</v>
      </c>
      <c r="B2" s="725"/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725"/>
      <c r="N2" s="725"/>
    </row>
    <row r="3" spans="1:15" s="37" customFormat="1" ht="30" customHeight="1">
      <c r="A3" s="726" t="s">
        <v>101</v>
      </c>
      <c r="B3" s="728" t="s">
        <v>491</v>
      </c>
      <c r="C3" s="728"/>
      <c r="D3" s="728"/>
      <c r="E3" s="728"/>
      <c r="F3" s="728"/>
      <c r="G3" s="728"/>
      <c r="H3" s="728"/>
      <c r="I3" s="728"/>
      <c r="J3" s="728"/>
      <c r="K3" s="728"/>
      <c r="L3" s="728"/>
      <c r="M3" s="728"/>
      <c r="N3" s="726" t="s">
        <v>483</v>
      </c>
    </row>
    <row r="4" spans="1:15" s="37" customFormat="1" ht="32.25" customHeight="1">
      <c r="A4" s="727"/>
      <c r="B4" s="422" t="s">
        <v>487</v>
      </c>
      <c r="C4" s="156" t="s">
        <v>492</v>
      </c>
      <c r="D4" s="157" t="s">
        <v>493</v>
      </c>
      <c r="E4" s="156" t="s">
        <v>494</v>
      </c>
      <c r="F4" s="156" t="s">
        <v>495</v>
      </c>
      <c r="G4" s="157" t="s">
        <v>496</v>
      </c>
      <c r="H4" s="157" t="s">
        <v>497</v>
      </c>
      <c r="I4" s="156" t="s">
        <v>498</v>
      </c>
      <c r="J4" s="157" t="s">
        <v>499</v>
      </c>
      <c r="K4" s="156" t="s">
        <v>500</v>
      </c>
      <c r="L4" s="156" t="s">
        <v>501</v>
      </c>
      <c r="M4" s="157" t="s">
        <v>502</v>
      </c>
      <c r="N4" s="727"/>
    </row>
    <row r="5" spans="1:15" s="37" customFormat="1" ht="25.5" customHeight="1">
      <c r="A5" s="158" t="s">
        <v>109</v>
      </c>
      <c r="B5" s="616">
        <f>SUM(C5:M5)</f>
        <v>14338</v>
      </c>
      <c r="C5" s="625">
        <f>SUM(C6:C35)</f>
        <v>140</v>
      </c>
      <c r="D5" s="625">
        <f t="shared" ref="D5:M5" si="0">SUM(D6:D35)</f>
        <v>310</v>
      </c>
      <c r="E5" s="625">
        <f t="shared" si="0"/>
        <v>228</v>
      </c>
      <c r="F5" s="625">
        <f t="shared" si="0"/>
        <v>280</v>
      </c>
      <c r="G5" s="625">
        <f t="shared" si="0"/>
        <v>518</v>
      </c>
      <c r="H5" s="625">
        <f t="shared" si="0"/>
        <v>2508</v>
      </c>
      <c r="I5" s="625">
        <f t="shared" si="0"/>
        <v>447</v>
      </c>
      <c r="J5" s="625">
        <f t="shared" si="0"/>
        <v>4413</v>
      </c>
      <c r="K5" s="625">
        <f t="shared" si="0"/>
        <v>2930</v>
      </c>
      <c r="L5" s="625">
        <f t="shared" si="0"/>
        <v>1994</v>
      </c>
      <c r="M5" s="625">
        <f t="shared" si="0"/>
        <v>570</v>
      </c>
      <c r="N5" s="422"/>
      <c r="O5" s="159"/>
    </row>
    <row r="6" spans="1:15" s="37" customFormat="1" ht="25.5" customHeight="1">
      <c r="A6" s="421" t="s">
        <v>503</v>
      </c>
      <c r="B6" s="612">
        <f t="shared" ref="B6:B17" si="1">SUM(C6:M6)</f>
        <v>725</v>
      </c>
      <c r="C6" s="425">
        <v>6</v>
      </c>
      <c r="D6" s="426">
        <v>5</v>
      </c>
      <c r="E6" s="426">
        <v>6</v>
      </c>
      <c r="F6" s="426">
        <v>12</v>
      </c>
      <c r="G6" s="426">
        <v>10</v>
      </c>
      <c r="H6" s="613">
        <v>78</v>
      </c>
      <c r="I6" s="426">
        <v>7</v>
      </c>
      <c r="J6" s="613">
        <v>162</v>
      </c>
      <c r="K6" s="426">
        <v>270</v>
      </c>
      <c r="L6" s="426">
        <v>150</v>
      </c>
      <c r="M6" s="426">
        <v>19</v>
      </c>
      <c r="N6" s="229"/>
      <c r="O6" s="159"/>
    </row>
    <row r="7" spans="1:15" s="37" customFormat="1" ht="25.5" customHeight="1">
      <c r="A7" s="135" t="s">
        <v>504</v>
      </c>
      <c r="B7" s="160">
        <f t="shared" si="1"/>
        <v>390</v>
      </c>
      <c r="C7" s="211">
        <v>4</v>
      </c>
      <c r="D7" s="211">
        <v>4</v>
      </c>
      <c r="E7" s="136">
        <v>0</v>
      </c>
      <c r="F7" s="211">
        <v>12</v>
      </c>
      <c r="G7" s="211">
        <v>15</v>
      </c>
      <c r="H7" s="211">
        <v>71</v>
      </c>
      <c r="I7" s="211">
        <v>9</v>
      </c>
      <c r="J7" s="211">
        <v>65</v>
      </c>
      <c r="K7" s="498">
        <v>97</v>
      </c>
      <c r="L7" s="211">
        <v>77</v>
      </c>
      <c r="M7" s="211">
        <v>36</v>
      </c>
      <c r="N7" s="161"/>
      <c r="O7" s="159"/>
    </row>
    <row r="8" spans="1:15" s="37" customFormat="1" ht="25.5" customHeight="1">
      <c r="A8" s="128" t="s">
        <v>288</v>
      </c>
      <c r="B8" s="614">
        <f t="shared" si="1"/>
        <v>350</v>
      </c>
      <c r="C8" s="228">
        <v>3</v>
      </c>
      <c r="D8" s="228">
        <v>10</v>
      </c>
      <c r="E8" s="228">
        <v>4</v>
      </c>
      <c r="F8" s="228">
        <v>4</v>
      </c>
      <c r="G8" s="144" t="s">
        <v>1083</v>
      </c>
      <c r="H8" s="615">
        <v>109</v>
      </c>
      <c r="I8" s="228">
        <v>15</v>
      </c>
      <c r="J8" s="228">
        <v>64</v>
      </c>
      <c r="K8" s="483">
        <v>75</v>
      </c>
      <c r="L8" s="228">
        <v>64</v>
      </c>
      <c r="M8" s="228">
        <v>2</v>
      </c>
      <c r="N8" s="162"/>
      <c r="O8" s="159"/>
    </row>
    <row r="9" spans="1:15" s="37" customFormat="1" ht="25.5" customHeight="1">
      <c r="A9" s="421" t="s">
        <v>505</v>
      </c>
      <c r="B9" s="617">
        <f t="shared" si="1"/>
        <v>651</v>
      </c>
      <c r="C9" s="428">
        <v>12</v>
      </c>
      <c r="D9" s="619">
        <v>12</v>
      </c>
      <c r="E9" s="428">
        <v>2</v>
      </c>
      <c r="F9" s="428">
        <v>2</v>
      </c>
      <c r="G9" s="428">
        <v>35</v>
      </c>
      <c r="H9" s="428">
        <v>122</v>
      </c>
      <c r="I9" s="429">
        <v>0</v>
      </c>
      <c r="J9" s="428">
        <v>226</v>
      </c>
      <c r="K9" s="428">
        <v>138</v>
      </c>
      <c r="L9" s="428">
        <v>71</v>
      </c>
      <c r="M9" s="619">
        <v>31</v>
      </c>
      <c r="N9" s="230"/>
      <c r="O9" s="159"/>
    </row>
    <row r="10" spans="1:15" s="164" customFormat="1" ht="25.5" customHeight="1">
      <c r="A10" s="421" t="s">
        <v>138</v>
      </c>
      <c r="B10" s="617">
        <v>390</v>
      </c>
      <c r="C10" s="431">
        <v>3</v>
      </c>
      <c r="D10" s="618">
        <v>15</v>
      </c>
      <c r="E10" s="431">
        <v>8</v>
      </c>
      <c r="F10" s="431">
        <v>1</v>
      </c>
      <c r="G10" s="431">
        <v>13</v>
      </c>
      <c r="H10" s="431">
        <v>81</v>
      </c>
      <c r="I10" s="431">
        <v>25</v>
      </c>
      <c r="J10" s="431">
        <v>81</v>
      </c>
      <c r="K10" s="498">
        <v>109</v>
      </c>
      <c r="L10" s="431">
        <v>51</v>
      </c>
      <c r="M10" s="431">
        <v>3</v>
      </c>
      <c r="N10" s="161"/>
      <c r="O10" s="163"/>
    </row>
    <row r="11" spans="1:15" s="1" customFormat="1" ht="25.5" customHeight="1">
      <c r="A11" s="145" t="s">
        <v>506</v>
      </c>
      <c r="B11" s="614">
        <v>211</v>
      </c>
      <c r="C11" s="433">
        <v>4</v>
      </c>
      <c r="D11" s="433">
        <v>11</v>
      </c>
      <c r="E11" s="433">
        <v>5</v>
      </c>
      <c r="F11" s="618">
        <v>7</v>
      </c>
      <c r="G11" s="618">
        <v>22</v>
      </c>
      <c r="H11" s="433">
        <v>50</v>
      </c>
      <c r="I11" s="433">
        <v>13</v>
      </c>
      <c r="J11" s="433">
        <v>39</v>
      </c>
      <c r="K11" s="498">
        <v>13</v>
      </c>
      <c r="L11" s="618">
        <v>29</v>
      </c>
      <c r="M11" s="433">
        <v>18</v>
      </c>
      <c r="N11" s="162"/>
      <c r="O11" s="165"/>
    </row>
    <row r="12" spans="1:15" s="164" customFormat="1" ht="25.5" customHeight="1">
      <c r="A12" s="421" t="s">
        <v>507</v>
      </c>
      <c r="B12" s="617">
        <v>621</v>
      </c>
      <c r="C12" s="615">
        <v>6</v>
      </c>
      <c r="D12" s="481">
        <v>12</v>
      </c>
      <c r="E12" s="481">
        <v>11</v>
      </c>
      <c r="F12" s="481">
        <v>14</v>
      </c>
      <c r="G12" s="615">
        <v>28</v>
      </c>
      <c r="H12" s="615">
        <v>121</v>
      </c>
      <c r="I12" s="481">
        <v>12</v>
      </c>
      <c r="J12" s="481">
        <v>170</v>
      </c>
      <c r="K12" s="483">
        <v>97</v>
      </c>
      <c r="L12" s="615">
        <v>71</v>
      </c>
      <c r="M12" s="481">
        <v>79</v>
      </c>
      <c r="N12" s="161"/>
      <c r="O12" s="163"/>
    </row>
    <row r="13" spans="1:15" s="37" customFormat="1" ht="25.5" customHeight="1">
      <c r="A13" s="421" t="s">
        <v>258</v>
      </c>
      <c r="B13" s="160">
        <f t="shared" si="1"/>
        <v>628</v>
      </c>
      <c r="C13" s="228">
        <v>7</v>
      </c>
      <c r="D13" s="615">
        <v>6</v>
      </c>
      <c r="E13" s="228">
        <v>2</v>
      </c>
      <c r="F13" s="228">
        <v>3</v>
      </c>
      <c r="G13" s="228">
        <v>18</v>
      </c>
      <c r="H13" s="615">
        <v>148</v>
      </c>
      <c r="I13" s="228">
        <v>22</v>
      </c>
      <c r="J13" s="228">
        <v>146</v>
      </c>
      <c r="K13" s="483">
        <v>178</v>
      </c>
      <c r="L13" s="615">
        <v>96</v>
      </c>
      <c r="M13" s="228">
        <v>2</v>
      </c>
      <c r="N13" s="161"/>
      <c r="O13" s="159"/>
    </row>
    <row r="14" spans="1:15" s="37" customFormat="1" ht="25.5" customHeight="1">
      <c r="A14" s="421" t="s">
        <v>166</v>
      </c>
      <c r="B14" s="617">
        <f t="shared" si="1"/>
        <v>582</v>
      </c>
      <c r="C14" s="434">
        <v>5</v>
      </c>
      <c r="D14" s="434">
        <v>7</v>
      </c>
      <c r="E14" s="434">
        <v>17</v>
      </c>
      <c r="F14" s="434">
        <v>22</v>
      </c>
      <c r="G14" s="434">
        <v>26</v>
      </c>
      <c r="H14" s="434">
        <v>85</v>
      </c>
      <c r="I14" s="434">
        <v>20</v>
      </c>
      <c r="J14" s="615">
        <v>138</v>
      </c>
      <c r="K14" s="483">
        <v>183</v>
      </c>
      <c r="L14" s="615">
        <v>56</v>
      </c>
      <c r="M14" s="434">
        <v>23</v>
      </c>
      <c r="N14" s="161"/>
      <c r="O14" s="159"/>
    </row>
    <row r="15" spans="1:15" s="167" customFormat="1" ht="25.5" customHeight="1">
      <c r="A15" s="391" t="s">
        <v>508</v>
      </c>
      <c r="B15" s="417">
        <f>SUM(C15:M15)</f>
        <v>414</v>
      </c>
      <c r="C15" s="418">
        <v>2</v>
      </c>
      <c r="D15" s="418">
        <v>17</v>
      </c>
      <c r="E15" s="418">
        <v>6</v>
      </c>
      <c r="F15" s="419">
        <v>0</v>
      </c>
      <c r="G15" s="418">
        <v>2</v>
      </c>
      <c r="H15" s="418">
        <v>23</v>
      </c>
      <c r="I15" s="419">
        <v>0</v>
      </c>
      <c r="J15" s="418">
        <v>87</v>
      </c>
      <c r="K15" s="418">
        <v>151</v>
      </c>
      <c r="L15" s="418">
        <v>126</v>
      </c>
      <c r="M15" s="419">
        <v>0</v>
      </c>
      <c r="N15" s="420"/>
      <c r="O15" s="166"/>
    </row>
    <row r="16" spans="1:15" s="37" customFormat="1" ht="25.5" customHeight="1">
      <c r="A16" s="128" t="s">
        <v>182</v>
      </c>
      <c r="B16" s="614">
        <v>367</v>
      </c>
      <c r="C16" s="483">
        <v>3</v>
      </c>
      <c r="D16" s="483">
        <v>6</v>
      </c>
      <c r="E16" s="483">
        <v>1</v>
      </c>
      <c r="F16" s="483">
        <v>1</v>
      </c>
      <c r="G16" s="483">
        <v>48</v>
      </c>
      <c r="H16" s="615">
        <v>89</v>
      </c>
      <c r="I16" s="483">
        <v>29</v>
      </c>
      <c r="J16" s="483">
        <v>81</v>
      </c>
      <c r="K16" s="484">
        <v>66</v>
      </c>
      <c r="L16" s="615">
        <v>43</v>
      </c>
      <c r="M16" s="482" t="s">
        <v>0</v>
      </c>
      <c r="N16" s="162"/>
      <c r="O16" s="159"/>
    </row>
    <row r="17" spans="1:31" s="169" customFormat="1" ht="25.5" customHeight="1">
      <c r="A17" s="128" t="s">
        <v>509</v>
      </c>
      <c r="B17" s="614">
        <f t="shared" si="1"/>
        <v>315</v>
      </c>
      <c r="C17" s="228">
        <v>3</v>
      </c>
      <c r="D17" s="228">
        <v>5</v>
      </c>
      <c r="E17" s="228">
        <v>3</v>
      </c>
      <c r="F17" s="228">
        <v>3</v>
      </c>
      <c r="G17" s="228">
        <v>5</v>
      </c>
      <c r="H17" s="615">
        <v>75</v>
      </c>
      <c r="I17" s="228">
        <v>14</v>
      </c>
      <c r="J17" s="228">
        <v>63</v>
      </c>
      <c r="K17" s="483">
        <v>60</v>
      </c>
      <c r="L17" s="228">
        <v>45</v>
      </c>
      <c r="M17" s="581">
        <v>39</v>
      </c>
      <c r="N17" s="162"/>
      <c r="O17" s="168"/>
    </row>
    <row r="18" spans="1:31" s="164" customFormat="1" ht="25.5" customHeight="1">
      <c r="A18" s="421" t="s">
        <v>187</v>
      </c>
      <c r="B18" s="440">
        <v>322</v>
      </c>
      <c r="C18" s="441">
        <v>3</v>
      </c>
      <c r="D18" s="615">
        <v>10</v>
      </c>
      <c r="E18" s="441">
        <v>6</v>
      </c>
      <c r="F18" s="441">
        <v>3</v>
      </c>
      <c r="G18" s="615">
        <v>26</v>
      </c>
      <c r="H18" s="615">
        <v>66</v>
      </c>
      <c r="I18" s="441">
        <v>10</v>
      </c>
      <c r="J18" s="615">
        <v>60</v>
      </c>
      <c r="K18" s="483">
        <v>46</v>
      </c>
      <c r="L18" s="615">
        <v>63</v>
      </c>
      <c r="M18" s="615">
        <v>29</v>
      </c>
      <c r="N18" s="161"/>
      <c r="O18" s="163"/>
      <c r="P18" s="170"/>
      <c r="Q18" s="171"/>
      <c r="R18" s="172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1"/>
      <c r="AE18" s="170"/>
    </row>
    <row r="19" spans="1:31" s="164" customFormat="1" ht="25.5" customHeight="1">
      <c r="A19" s="608" t="s">
        <v>191</v>
      </c>
      <c r="B19" s="617">
        <v>360</v>
      </c>
      <c r="C19" s="615">
        <v>8</v>
      </c>
      <c r="D19" s="615">
        <v>6</v>
      </c>
      <c r="E19" s="615">
        <v>5</v>
      </c>
      <c r="F19" s="615">
        <v>26</v>
      </c>
      <c r="G19" s="615">
        <v>34</v>
      </c>
      <c r="H19" s="615">
        <v>23</v>
      </c>
      <c r="I19" s="615">
        <v>7</v>
      </c>
      <c r="J19" s="615">
        <v>92</v>
      </c>
      <c r="K19" s="483">
        <v>146</v>
      </c>
      <c r="L19" s="615">
        <v>3</v>
      </c>
      <c r="M19" s="615">
        <v>10</v>
      </c>
      <c r="N19" s="143"/>
      <c r="O19" s="163"/>
      <c r="P19" s="163"/>
    </row>
    <row r="20" spans="1:31" s="170" customFormat="1" ht="25.5" customHeight="1">
      <c r="A20" s="421" t="s">
        <v>199</v>
      </c>
      <c r="B20" s="617">
        <v>518</v>
      </c>
      <c r="C20" s="444">
        <v>4</v>
      </c>
      <c r="D20" s="444">
        <v>11</v>
      </c>
      <c r="E20" s="444">
        <v>12</v>
      </c>
      <c r="F20" s="444">
        <v>1</v>
      </c>
      <c r="G20" s="444">
        <v>10</v>
      </c>
      <c r="H20" s="444">
        <v>52</v>
      </c>
      <c r="I20" s="444">
        <v>32</v>
      </c>
      <c r="J20" s="444">
        <v>150</v>
      </c>
      <c r="K20" s="483">
        <v>107</v>
      </c>
      <c r="L20" s="444">
        <v>109</v>
      </c>
      <c r="M20" s="444">
        <v>30</v>
      </c>
      <c r="N20" s="443"/>
      <c r="O20" s="174"/>
    </row>
    <row r="21" spans="1:31" s="37" customFormat="1" ht="25.5" customHeight="1">
      <c r="A21" s="421" t="s">
        <v>205</v>
      </c>
      <c r="B21" s="445">
        <v>380</v>
      </c>
      <c r="C21" s="446">
        <v>3</v>
      </c>
      <c r="D21" s="446">
        <v>6</v>
      </c>
      <c r="E21" s="446">
        <v>7</v>
      </c>
      <c r="F21" s="615">
        <v>16</v>
      </c>
      <c r="G21" s="615">
        <v>23</v>
      </c>
      <c r="H21" s="615">
        <v>88</v>
      </c>
      <c r="I21" s="446">
        <v>3</v>
      </c>
      <c r="J21" s="615">
        <v>83</v>
      </c>
      <c r="K21" s="483">
        <v>91</v>
      </c>
      <c r="L21" s="615">
        <v>58</v>
      </c>
      <c r="M21" s="446">
        <v>2</v>
      </c>
      <c r="N21" s="175"/>
      <c r="O21" s="159"/>
    </row>
    <row r="22" spans="1:31" s="169" customFormat="1" ht="25.5" customHeight="1">
      <c r="A22" s="128" t="s">
        <v>510</v>
      </c>
      <c r="B22" s="614">
        <f t="shared" ref="B22:B32" si="2">SUM(C22:M22)</f>
        <v>1131</v>
      </c>
      <c r="C22" s="615">
        <v>3</v>
      </c>
      <c r="D22" s="228">
        <v>21</v>
      </c>
      <c r="E22" s="228">
        <v>20</v>
      </c>
      <c r="F22" s="228">
        <v>2</v>
      </c>
      <c r="G22" s="228">
        <v>30</v>
      </c>
      <c r="H22" s="615">
        <v>134</v>
      </c>
      <c r="I22" s="228">
        <v>46</v>
      </c>
      <c r="J22" s="228">
        <v>778</v>
      </c>
      <c r="K22" s="483">
        <v>2</v>
      </c>
      <c r="L22" s="615">
        <v>57</v>
      </c>
      <c r="M22" s="624">
        <v>38</v>
      </c>
      <c r="N22" s="162"/>
      <c r="O22" s="168"/>
    </row>
    <row r="23" spans="1:31" s="164" customFormat="1" ht="25.5" customHeight="1">
      <c r="A23" s="421" t="s">
        <v>57</v>
      </c>
      <c r="B23" s="617">
        <v>403</v>
      </c>
      <c r="C23" s="618">
        <v>9</v>
      </c>
      <c r="D23" s="618">
        <v>15</v>
      </c>
      <c r="E23" s="618">
        <v>7</v>
      </c>
      <c r="F23" s="618">
        <v>13</v>
      </c>
      <c r="G23" s="618">
        <v>9</v>
      </c>
      <c r="H23" s="618">
        <v>110</v>
      </c>
      <c r="I23" s="618">
        <v>16</v>
      </c>
      <c r="J23" s="618">
        <v>128</v>
      </c>
      <c r="K23" s="483">
        <v>30</v>
      </c>
      <c r="L23" s="618">
        <v>48</v>
      </c>
      <c r="M23" s="618">
        <v>18</v>
      </c>
      <c r="N23" s="161"/>
      <c r="O23" s="163"/>
    </row>
    <row r="24" spans="1:31" s="37" customFormat="1" ht="25.5" customHeight="1">
      <c r="A24" s="421" t="s">
        <v>511</v>
      </c>
      <c r="B24" s="617">
        <v>304</v>
      </c>
      <c r="C24" s="615">
        <v>6</v>
      </c>
      <c r="D24" s="450">
        <v>29</v>
      </c>
      <c r="E24" s="450">
        <v>2</v>
      </c>
      <c r="F24" s="451">
        <v>15</v>
      </c>
      <c r="G24" s="451">
        <v>9</v>
      </c>
      <c r="H24" s="615">
        <v>117</v>
      </c>
      <c r="I24" s="618">
        <v>6</v>
      </c>
      <c r="J24" s="450">
        <v>53</v>
      </c>
      <c r="K24" s="498">
        <v>32</v>
      </c>
      <c r="L24" s="618">
        <v>28</v>
      </c>
      <c r="M24" s="618">
        <v>7</v>
      </c>
      <c r="N24" s="161"/>
      <c r="O24" s="159"/>
    </row>
    <row r="25" spans="1:31" s="37" customFormat="1" ht="25.5" customHeight="1">
      <c r="A25" s="421" t="s">
        <v>227</v>
      </c>
      <c r="B25" s="617">
        <v>338</v>
      </c>
      <c r="C25" s="618">
        <v>7</v>
      </c>
      <c r="D25" s="618">
        <v>10</v>
      </c>
      <c r="E25" s="618">
        <v>9</v>
      </c>
      <c r="F25" s="618">
        <v>8</v>
      </c>
      <c r="G25" s="618">
        <v>7</v>
      </c>
      <c r="H25" s="618">
        <v>68</v>
      </c>
      <c r="I25" s="618">
        <v>8</v>
      </c>
      <c r="J25" s="618">
        <v>90</v>
      </c>
      <c r="K25" s="498">
        <v>74</v>
      </c>
      <c r="L25" s="618">
        <v>50</v>
      </c>
      <c r="M25" s="618">
        <v>7</v>
      </c>
      <c r="N25" s="161"/>
      <c r="O25" s="458" t="s">
        <v>1270</v>
      </c>
    </row>
    <row r="26" spans="1:31" s="37" customFormat="1" ht="25.5" customHeight="1">
      <c r="A26" s="421" t="s">
        <v>231</v>
      </c>
      <c r="B26" s="617">
        <v>720</v>
      </c>
      <c r="C26" s="463">
        <v>6</v>
      </c>
      <c r="D26" s="463">
        <v>8</v>
      </c>
      <c r="E26" s="463">
        <v>12</v>
      </c>
      <c r="F26" s="463">
        <v>3</v>
      </c>
      <c r="G26" s="463">
        <v>33</v>
      </c>
      <c r="H26" s="463">
        <v>133</v>
      </c>
      <c r="I26" s="463">
        <v>32</v>
      </c>
      <c r="J26" s="463">
        <v>214</v>
      </c>
      <c r="K26" s="498">
        <v>138</v>
      </c>
      <c r="L26" s="463">
        <v>105</v>
      </c>
      <c r="M26" s="463">
        <v>36</v>
      </c>
      <c r="N26" s="161"/>
      <c r="O26" s="159"/>
    </row>
    <row r="27" spans="1:31" s="37" customFormat="1" ht="25.5" customHeight="1">
      <c r="A27" s="421" t="s">
        <v>236</v>
      </c>
      <c r="B27" s="617">
        <f t="shared" si="2"/>
        <v>1152</v>
      </c>
      <c r="C27" s="228">
        <v>3</v>
      </c>
      <c r="D27" s="228">
        <v>20</v>
      </c>
      <c r="E27" s="228">
        <v>10</v>
      </c>
      <c r="F27" s="228">
        <v>16</v>
      </c>
      <c r="G27" s="228">
        <v>43</v>
      </c>
      <c r="H27" s="615">
        <v>205</v>
      </c>
      <c r="I27" s="228">
        <v>20</v>
      </c>
      <c r="J27" s="615">
        <v>454</v>
      </c>
      <c r="K27" s="498">
        <v>199</v>
      </c>
      <c r="L27" s="228">
        <v>167</v>
      </c>
      <c r="M27" s="228">
        <v>15</v>
      </c>
      <c r="N27" s="161"/>
      <c r="O27" s="159"/>
    </row>
    <row r="28" spans="1:31" s="37" customFormat="1" ht="25.5" customHeight="1">
      <c r="A28" s="421" t="s">
        <v>484</v>
      </c>
      <c r="B28" s="160">
        <f t="shared" si="2"/>
        <v>610</v>
      </c>
      <c r="C28" s="211">
        <v>5</v>
      </c>
      <c r="D28" s="228">
        <v>14</v>
      </c>
      <c r="E28" s="211">
        <v>15</v>
      </c>
      <c r="F28" s="211">
        <v>22</v>
      </c>
      <c r="G28" s="228">
        <v>7</v>
      </c>
      <c r="H28" s="211">
        <v>78</v>
      </c>
      <c r="I28" s="211">
        <v>9</v>
      </c>
      <c r="J28" s="211">
        <v>204</v>
      </c>
      <c r="K28" s="483">
        <v>95</v>
      </c>
      <c r="L28" s="228">
        <v>145</v>
      </c>
      <c r="M28" s="211">
        <v>16</v>
      </c>
      <c r="N28" s="161"/>
      <c r="O28" s="159"/>
    </row>
    <row r="29" spans="1:31" s="37" customFormat="1" ht="25.5" customHeight="1">
      <c r="A29" s="421" t="s">
        <v>251</v>
      </c>
      <c r="B29" s="160">
        <f t="shared" si="2"/>
        <v>542</v>
      </c>
      <c r="C29" s="351">
        <v>2</v>
      </c>
      <c r="D29" s="351">
        <v>10</v>
      </c>
      <c r="E29" s="351">
        <v>13</v>
      </c>
      <c r="F29" s="351">
        <v>39</v>
      </c>
      <c r="G29" s="351">
        <v>8</v>
      </c>
      <c r="H29" s="351">
        <v>66</v>
      </c>
      <c r="I29" s="351">
        <v>26</v>
      </c>
      <c r="J29" s="351">
        <v>149</v>
      </c>
      <c r="K29" s="498">
        <v>117</v>
      </c>
      <c r="L29" s="351">
        <v>69</v>
      </c>
      <c r="M29" s="351">
        <v>43</v>
      </c>
      <c r="N29" s="161"/>
      <c r="O29" s="159"/>
    </row>
    <row r="30" spans="1:31" s="164" customFormat="1" ht="25.5" customHeight="1">
      <c r="A30" s="421" t="s">
        <v>262</v>
      </c>
      <c r="B30" s="617">
        <v>270</v>
      </c>
      <c r="C30" s="615">
        <v>2</v>
      </c>
      <c r="D30" s="615">
        <v>4</v>
      </c>
      <c r="E30" s="615">
        <v>7</v>
      </c>
      <c r="F30" s="615">
        <v>0</v>
      </c>
      <c r="G30" s="615">
        <v>2</v>
      </c>
      <c r="H30" s="615">
        <v>33</v>
      </c>
      <c r="I30" s="615">
        <v>12</v>
      </c>
      <c r="J30" s="615">
        <v>77</v>
      </c>
      <c r="K30" s="470">
        <v>67</v>
      </c>
      <c r="L30" s="615">
        <v>66</v>
      </c>
      <c r="M30" s="615">
        <v>0</v>
      </c>
      <c r="N30" s="176"/>
      <c r="O30" s="163"/>
      <c r="R30" s="467">
        <f t="shared" ref="R30" si="3">SUM(S30:AC30)</f>
        <v>349</v>
      </c>
      <c r="S30" s="469">
        <v>2</v>
      </c>
      <c r="T30" s="469">
        <v>5</v>
      </c>
      <c r="U30" s="469">
        <v>9</v>
      </c>
      <c r="V30" s="469">
        <v>18</v>
      </c>
      <c r="W30" s="469">
        <v>5</v>
      </c>
      <c r="X30" s="469">
        <v>54</v>
      </c>
      <c r="Y30" s="469">
        <v>13</v>
      </c>
      <c r="Z30" s="469">
        <v>80</v>
      </c>
      <c r="AA30" s="470">
        <v>67</v>
      </c>
      <c r="AB30" s="469">
        <v>92</v>
      </c>
      <c r="AC30" s="469">
        <v>4</v>
      </c>
      <c r="AD30" s="468"/>
    </row>
    <row r="31" spans="1:31" s="164" customFormat="1" ht="25.5" customHeight="1">
      <c r="A31" s="421" t="s">
        <v>255</v>
      </c>
      <c r="B31" s="160">
        <f t="shared" si="2"/>
        <v>384</v>
      </c>
      <c r="C31" s="228">
        <v>4</v>
      </c>
      <c r="D31" s="228">
        <v>11</v>
      </c>
      <c r="E31" s="211">
        <v>8</v>
      </c>
      <c r="F31" s="211">
        <v>15</v>
      </c>
      <c r="G31" s="211">
        <v>25</v>
      </c>
      <c r="H31" s="228">
        <v>77</v>
      </c>
      <c r="I31" s="211">
        <v>26</v>
      </c>
      <c r="J31" s="228">
        <v>96</v>
      </c>
      <c r="K31" s="483">
        <v>47</v>
      </c>
      <c r="L31" s="211">
        <v>55</v>
      </c>
      <c r="M31" s="211">
        <v>20</v>
      </c>
      <c r="N31" s="177"/>
      <c r="O31" s="163"/>
    </row>
    <row r="32" spans="1:31" s="37" customFormat="1" ht="25.5" customHeight="1">
      <c r="A32" s="421" t="s">
        <v>512</v>
      </c>
      <c r="B32" s="617">
        <f t="shared" si="2"/>
        <v>393</v>
      </c>
      <c r="C32" s="211">
        <v>6</v>
      </c>
      <c r="D32" s="618">
        <v>6</v>
      </c>
      <c r="E32" s="618">
        <v>9</v>
      </c>
      <c r="F32" s="618">
        <v>2</v>
      </c>
      <c r="G32" s="211">
        <v>10</v>
      </c>
      <c r="H32" s="618">
        <v>87</v>
      </c>
      <c r="I32" s="211">
        <v>15</v>
      </c>
      <c r="J32" s="618">
        <v>95</v>
      </c>
      <c r="K32" s="483">
        <v>88</v>
      </c>
      <c r="L32" s="211">
        <v>57</v>
      </c>
      <c r="M32" s="211">
        <v>18</v>
      </c>
      <c r="N32" s="161"/>
      <c r="O32" s="159"/>
    </row>
    <row r="33" spans="1:14" ht="25.5" customHeight="1">
      <c r="A33" s="421" t="s">
        <v>546</v>
      </c>
      <c r="B33" s="614">
        <v>559</v>
      </c>
      <c r="C33" s="498">
        <v>3</v>
      </c>
      <c r="D33" s="498">
        <v>9</v>
      </c>
      <c r="E33" s="498">
        <v>21</v>
      </c>
      <c r="F33" s="495">
        <v>0</v>
      </c>
      <c r="G33" s="498">
        <v>14</v>
      </c>
      <c r="H33" s="618">
        <v>101</v>
      </c>
      <c r="I33" s="498">
        <v>13</v>
      </c>
      <c r="J33" s="618">
        <v>222</v>
      </c>
      <c r="K33" s="498">
        <v>142</v>
      </c>
      <c r="L33" s="618">
        <v>30</v>
      </c>
      <c r="M33" s="498">
        <v>4</v>
      </c>
      <c r="N33" s="161"/>
    </row>
    <row r="34" spans="1:14" ht="25.5" customHeight="1">
      <c r="A34" s="501" t="s">
        <v>549</v>
      </c>
      <c r="B34" s="617">
        <v>267</v>
      </c>
      <c r="C34" s="618">
        <v>4</v>
      </c>
      <c r="D34" s="618">
        <v>9</v>
      </c>
      <c r="E34" s="618">
        <v>0</v>
      </c>
      <c r="F34" s="618">
        <v>15</v>
      </c>
      <c r="G34" s="618">
        <v>6</v>
      </c>
      <c r="H34" s="618">
        <v>18</v>
      </c>
      <c r="I34" s="623">
        <v>0</v>
      </c>
      <c r="J34" s="618">
        <v>116</v>
      </c>
      <c r="K34" s="498">
        <v>72</v>
      </c>
      <c r="L34" s="623">
        <v>5</v>
      </c>
      <c r="M34" s="618">
        <v>22</v>
      </c>
      <c r="N34" s="494"/>
    </row>
    <row r="35" spans="1:14" ht="25.5" customHeight="1">
      <c r="A35" s="543" t="s">
        <v>1339</v>
      </c>
      <c r="B35" s="620">
        <f t="shared" ref="B35" si="4">SUM(C35:M35)</f>
        <v>41</v>
      </c>
      <c r="C35" s="621">
        <v>4</v>
      </c>
      <c r="D35" s="621">
        <v>1</v>
      </c>
      <c r="E35" s="621" t="s">
        <v>1340</v>
      </c>
      <c r="F35" s="621">
        <v>3</v>
      </c>
      <c r="G35" s="621" t="s">
        <v>1340</v>
      </c>
      <c r="H35" s="621" t="s">
        <v>1340</v>
      </c>
      <c r="I35" s="622">
        <v>0</v>
      </c>
      <c r="J35" s="621">
        <v>30</v>
      </c>
      <c r="K35" s="630" t="s">
        <v>1340</v>
      </c>
      <c r="L35" s="622">
        <v>0</v>
      </c>
      <c r="M35" s="621">
        <v>3</v>
      </c>
      <c r="N35" s="509"/>
    </row>
  </sheetData>
  <mergeCells count="5">
    <mergeCell ref="A1:N1"/>
    <mergeCell ref="A2:N2"/>
    <mergeCell ref="A3:A4"/>
    <mergeCell ref="B3:M3"/>
    <mergeCell ref="N3:N4"/>
  </mergeCells>
  <phoneticPr fontId="2" type="noConversion"/>
  <pageMargins left="1.0629921259842521" right="0.6692913385826772" top="0.78740157480314965" bottom="0.86614173228346458" header="0.39370078740157483" footer="0.39370078740157483"/>
  <pageSetup paperSize="9" scale="79" orientation="portrait" r:id="rId1"/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F112"/>
  <sheetViews>
    <sheetView view="pageBreakPreview" topLeftCell="A19" zoomScale="85" workbookViewId="0">
      <selection activeCell="D22" sqref="D22:D23"/>
    </sheetView>
  </sheetViews>
  <sheetFormatPr defaultRowHeight="13.5"/>
  <cols>
    <col min="1" max="1" width="10" style="18" customWidth="1"/>
    <col min="2" max="2" width="23.109375" style="18" customWidth="1"/>
    <col min="3" max="3" width="9.44140625" style="19" customWidth="1"/>
    <col min="4" max="4" width="7.88671875" style="19" customWidth="1"/>
    <col min="5" max="5" width="33.109375" style="18" customWidth="1"/>
    <col min="6" max="6" width="5.44140625" style="18" customWidth="1"/>
  </cols>
  <sheetData>
    <row r="1" spans="1:6" ht="16.5">
      <c r="A1" s="632" t="s">
        <v>637</v>
      </c>
      <c r="B1" s="632"/>
      <c r="C1" s="632"/>
      <c r="D1" s="632"/>
      <c r="E1" s="632"/>
      <c r="F1" s="3"/>
    </row>
    <row r="2" spans="1:6" ht="16.5">
      <c r="A2" s="234"/>
      <c r="B2" s="234"/>
      <c r="C2" s="234"/>
      <c r="D2" s="252"/>
      <c r="E2" s="234"/>
      <c r="F2" s="3"/>
    </row>
    <row r="3" spans="1:6">
      <c r="A3" s="3"/>
      <c r="B3" s="3"/>
      <c r="C3" s="4"/>
      <c r="D3" s="4"/>
      <c r="E3" s="3"/>
      <c r="F3" s="3"/>
    </row>
    <row r="4" spans="1:6" ht="22.35" customHeight="1">
      <c r="A4" s="235" t="s">
        <v>638</v>
      </c>
      <c r="B4" s="235" t="s">
        <v>639</v>
      </c>
      <c r="C4" s="235" t="s">
        <v>1</v>
      </c>
      <c r="D4" s="235" t="s">
        <v>640</v>
      </c>
      <c r="E4" s="235" t="s">
        <v>2</v>
      </c>
      <c r="F4" s="235" t="s">
        <v>641</v>
      </c>
    </row>
    <row r="5" spans="1:6" ht="22.35" customHeight="1">
      <c r="A5" s="16" t="s">
        <v>836</v>
      </c>
      <c r="B5" s="6" t="s">
        <v>642</v>
      </c>
      <c r="C5" s="6"/>
      <c r="D5" s="7">
        <f>SUM(D6:D111)</f>
        <v>120.69999999999996</v>
      </c>
      <c r="E5" s="5"/>
      <c r="F5" s="5"/>
    </row>
    <row r="6" spans="1:6" ht="22.35" customHeight="1">
      <c r="A6" s="633" t="s">
        <v>643</v>
      </c>
      <c r="B6" s="243" t="s">
        <v>4</v>
      </c>
      <c r="C6" s="235">
        <v>2001</v>
      </c>
      <c r="D6" s="302">
        <v>1.5</v>
      </c>
      <c r="E6" s="243" t="s">
        <v>5</v>
      </c>
      <c r="F6" s="633"/>
    </row>
    <row r="7" spans="1:6" ht="22.35" customHeight="1">
      <c r="A7" s="634"/>
      <c r="B7" s="636" t="s">
        <v>6</v>
      </c>
      <c r="C7" s="638">
        <v>2002</v>
      </c>
      <c r="D7" s="640">
        <v>1</v>
      </c>
      <c r="E7" s="237" t="s">
        <v>7</v>
      </c>
      <c r="F7" s="634"/>
    </row>
    <row r="8" spans="1:6" ht="22.35" customHeight="1">
      <c r="A8" s="634"/>
      <c r="B8" s="637"/>
      <c r="C8" s="639"/>
      <c r="D8" s="641"/>
      <c r="E8" s="238" t="s">
        <v>8</v>
      </c>
      <c r="F8" s="634"/>
    </row>
    <row r="9" spans="1:6" ht="22.35" customHeight="1">
      <c r="A9" s="634"/>
      <c r="B9" s="642" t="s">
        <v>9</v>
      </c>
      <c r="C9" s="634">
        <v>2002</v>
      </c>
      <c r="D9" s="643">
        <v>1.5</v>
      </c>
      <c r="E9" s="241" t="s">
        <v>10</v>
      </c>
      <c r="F9" s="634"/>
    </row>
    <row r="10" spans="1:6" ht="22.35" customHeight="1">
      <c r="A10" s="634"/>
      <c r="B10" s="642"/>
      <c r="C10" s="634"/>
      <c r="D10" s="643"/>
      <c r="E10" s="241" t="s">
        <v>11</v>
      </c>
      <c r="F10" s="634"/>
    </row>
    <row r="11" spans="1:6" ht="22.35" customHeight="1">
      <c r="A11" s="634"/>
      <c r="B11" s="636" t="s">
        <v>644</v>
      </c>
      <c r="C11" s="638" t="s">
        <v>12</v>
      </c>
      <c r="D11" s="640">
        <v>1.7</v>
      </c>
      <c r="E11" s="237" t="s">
        <v>13</v>
      </c>
      <c r="F11" s="634"/>
    </row>
    <row r="12" spans="1:6" ht="22.35" customHeight="1">
      <c r="A12" s="634"/>
      <c r="B12" s="637"/>
      <c r="C12" s="639"/>
      <c r="D12" s="641"/>
      <c r="E12" s="238" t="s">
        <v>14</v>
      </c>
      <c r="F12" s="634"/>
    </row>
    <row r="13" spans="1:6" ht="22.35" customHeight="1">
      <c r="A13" s="634"/>
      <c r="B13" s="241" t="s">
        <v>645</v>
      </c>
      <c r="C13" s="236">
        <v>2002</v>
      </c>
      <c r="D13" s="303">
        <v>2.5</v>
      </c>
      <c r="E13" s="241" t="s">
        <v>15</v>
      </c>
      <c r="F13" s="634"/>
    </row>
    <row r="14" spans="1:6" ht="22.35" customHeight="1">
      <c r="A14" s="634"/>
      <c r="B14" s="636" t="s">
        <v>646</v>
      </c>
      <c r="C14" s="638" t="s">
        <v>16</v>
      </c>
      <c r="D14" s="640">
        <v>2</v>
      </c>
      <c r="E14" s="237" t="s">
        <v>17</v>
      </c>
      <c r="F14" s="634"/>
    </row>
    <row r="15" spans="1:6" ht="22.35" customHeight="1">
      <c r="A15" s="634"/>
      <c r="B15" s="637"/>
      <c r="C15" s="639"/>
      <c r="D15" s="641"/>
      <c r="E15" s="238" t="s">
        <v>18</v>
      </c>
      <c r="F15" s="634"/>
    </row>
    <row r="16" spans="1:6" ht="22.35" customHeight="1">
      <c r="A16" s="634"/>
      <c r="B16" s="246" t="s">
        <v>647</v>
      </c>
      <c r="C16" s="248">
        <v>2003</v>
      </c>
      <c r="D16" s="304">
        <v>2.5</v>
      </c>
      <c r="E16" s="246" t="s">
        <v>19</v>
      </c>
      <c r="F16" s="634"/>
    </row>
    <row r="17" spans="1:6" ht="22.35" customHeight="1">
      <c r="A17" s="634"/>
      <c r="B17" s="241" t="s">
        <v>648</v>
      </c>
      <c r="C17" s="236">
        <v>2003</v>
      </c>
      <c r="D17" s="303">
        <v>1.5</v>
      </c>
      <c r="E17" s="241" t="s">
        <v>20</v>
      </c>
      <c r="F17" s="634"/>
    </row>
    <row r="18" spans="1:6" ht="22.35" customHeight="1">
      <c r="A18" s="634"/>
      <c r="B18" s="636" t="s">
        <v>649</v>
      </c>
      <c r="C18" s="638">
        <v>2004</v>
      </c>
      <c r="D18" s="640">
        <v>2.7</v>
      </c>
      <c r="E18" s="237" t="s">
        <v>650</v>
      </c>
      <c r="F18" s="634"/>
    </row>
    <row r="19" spans="1:6" ht="22.35" customHeight="1">
      <c r="A19" s="634"/>
      <c r="B19" s="647"/>
      <c r="C19" s="647"/>
      <c r="D19" s="648"/>
      <c r="E19" s="238" t="s">
        <v>651</v>
      </c>
      <c r="F19" s="634"/>
    </row>
    <row r="20" spans="1:6" ht="22.35" customHeight="1">
      <c r="A20" s="634"/>
      <c r="B20" s="636" t="s">
        <v>652</v>
      </c>
      <c r="C20" s="638">
        <v>2004</v>
      </c>
      <c r="D20" s="640">
        <v>0.6</v>
      </c>
      <c r="E20" s="241" t="s">
        <v>653</v>
      </c>
      <c r="F20" s="634"/>
    </row>
    <row r="21" spans="1:6" ht="22.35" customHeight="1">
      <c r="A21" s="634"/>
      <c r="B21" s="644"/>
      <c r="C21" s="644"/>
      <c r="D21" s="645"/>
      <c r="E21" s="241" t="s">
        <v>654</v>
      </c>
      <c r="F21" s="634"/>
    </row>
    <row r="22" spans="1:6" ht="22.35" customHeight="1">
      <c r="A22" s="634"/>
      <c r="B22" s="646" t="s">
        <v>655</v>
      </c>
      <c r="C22" s="638">
        <v>2005</v>
      </c>
      <c r="D22" s="640">
        <v>2.5</v>
      </c>
      <c r="E22" s="8" t="s">
        <v>656</v>
      </c>
      <c r="F22" s="634"/>
    </row>
    <row r="23" spans="1:6" ht="22.35" customHeight="1">
      <c r="A23" s="634"/>
      <c r="B23" s="647"/>
      <c r="C23" s="647"/>
      <c r="D23" s="648"/>
      <c r="E23" s="9" t="s">
        <v>21</v>
      </c>
      <c r="F23" s="634"/>
    </row>
    <row r="24" spans="1:6" ht="22.35" customHeight="1">
      <c r="A24" s="635"/>
      <c r="B24" s="10" t="s">
        <v>657</v>
      </c>
      <c r="C24" s="11">
        <v>2008</v>
      </c>
      <c r="D24" s="305">
        <v>2</v>
      </c>
      <c r="E24" s="13" t="s">
        <v>658</v>
      </c>
      <c r="F24" s="635"/>
    </row>
    <row r="25" spans="1:6" ht="22.35" customHeight="1">
      <c r="A25" s="633" t="s">
        <v>659</v>
      </c>
      <c r="B25" s="14" t="s">
        <v>633</v>
      </c>
      <c r="C25" s="236">
        <v>2009</v>
      </c>
      <c r="D25" s="242">
        <v>0.9</v>
      </c>
      <c r="E25" s="241" t="s">
        <v>634</v>
      </c>
      <c r="F25" s="236"/>
    </row>
    <row r="26" spans="1:6" ht="22.35" customHeight="1">
      <c r="A26" s="635"/>
      <c r="B26" s="10" t="s">
        <v>635</v>
      </c>
      <c r="C26" s="11">
        <v>2014</v>
      </c>
      <c r="D26" s="12">
        <v>2</v>
      </c>
      <c r="E26" s="13" t="s">
        <v>636</v>
      </c>
      <c r="F26" s="236"/>
    </row>
    <row r="27" spans="1:6" ht="22.35" customHeight="1">
      <c r="A27" s="633" t="s">
        <v>660</v>
      </c>
      <c r="B27" s="660" t="s">
        <v>22</v>
      </c>
      <c r="C27" s="633">
        <v>2000</v>
      </c>
      <c r="D27" s="661">
        <v>1</v>
      </c>
      <c r="E27" s="243" t="s">
        <v>23</v>
      </c>
      <c r="F27" s="633"/>
    </row>
    <row r="28" spans="1:6" ht="22.35" customHeight="1">
      <c r="A28" s="634"/>
      <c r="B28" s="642"/>
      <c r="C28" s="634"/>
      <c r="D28" s="654"/>
      <c r="E28" s="241" t="s">
        <v>24</v>
      </c>
      <c r="F28" s="634"/>
    </row>
    <row r="29" spans="1:6" ht="22.35" customHeight="1">
      <c r="A29" s="634"/>
      <c r="B29" s="237" t="s">
        <v>661</v>
      </c>
      <c r="C29" s="239">
        <v>2005</v>
      </c>
      <c r="D29" s="240">
        <v>1.2</v>
      </c>
      <c r="E29" s="237" t="s">
        <v>662</v>
      </c>
      <c r="F29" s="634"/>
    </row>
    <row r="30" spans="1:6" ht="22.35" customHeight="1">
      <c r="A30" s="635"/>
      <c r="B30" s="13" t="s">
        <v>663</v>
      </c>
      <c r="C30" s="11">
        <v>2011</v>
      </c>
      <c r="D30" s="12">
        <v>1</v>
      </c>
      <c r="E30" s="13" t="s">
        <v>664</v>
      </c>
      <c r="F30" s="635"/>
    </row>
    <row r="31" spans="1:6" ht="22.35" customHeight="1">
      <c r="A31" s="649" t="s">
        <v>665</v>
      </c>
      <c r="B31" s="651" t="s">
        <v>25</v>
      </c>
      <c r="C31" s="649">
        <v>2002</v>
      </c>
      <c r="D31" s="654">
        <v>1</v>
      </c>
      <c r="E31" s="241" t="s">
        <v>26</v>
      </c>
      <c r="F31" s="642"/>
    </row>
    <row r="32" spans="1:6" ht="22.35" customHeight="1">
      <c r="A32" s="649"/>
      <c r="B32" s="652"/>
      <c r="C32" s="653"/>
      <c r="D32" s="655"/>
      <c r="E32" s="241" t="s">
        <v>27</v>
      </c>
      <c r="F32" s="642"/>
    </row>
    <row r="33" spans="1:6" ht="22.35" customHeight="1">
      <c r="A33" s="649"/>
      <c r="B33" s="656" t="s">
        <v>666</v>
      </c>
      <c r="C33" s="658">
        <v>2008</v>
      </c>
      <c r="D33" s="658">
        <v>0.6</v>
      </c>
      <c r="E33" s="237" t="s">
        <v>667</v>
      </c>
      <c r="F33" s="642"/>
    </row>
    <row r="34" spans="1:6" ht="22.35" customHeight="1">
      <c r="A34" s="650"/>
      <c r="B34" s="657"/>
      <c r="C34" s="657"/>
      <c r="D34" s="659"/>
      <c r="E34" s="241" t="s">
        <v>668</v>
      </c>
      <c r="F34" s="642"/>
    </row>
    <row r="35" spans="1:6" ht="22.35" customHeight="1">
      <c r="A35" s="633" t="s">
        <v>669</v>
      </c>
      <c r="B35" s="660" t="s">
        <v>29</v>
      </c>
      <c r="C35" s="633">
        <v>1998</v>
      </c>
      <c r="D35" s="661">
        <v>2.4</v>
      </c>
      <c r="E35" s="243" t="s">
        <v>30</v>
      </c>
      <c r="F35" s="633"/>
    </row>
    <row r="36" spans="1:6" ht="22.35" customHeight="1">
      <c r="A36" s="634"/>
      <c r="B36" s="642"/>
      <c r="C36" s="634"/>
      <c r="D36" s="654"/>
      <c r="E36" s="241" t="s">
        <v>31</v>
      </c>
      <c r="F36" s="634"/>
    </row>
    <row r="37" spans="1:6" ht="22.35" customHeight="1">
      <c r="A37" s="634"/>
      <c r="B37" s="246" t="s">
        <v>32</v>
      </c>
      <c r="C37" s="248">
        <v>1999</v>
      </c>
      <c r="D37" s="250">
        <v>1.8</v>
      </c>
      <c r="E37" s="246" t="s">
        <v>33</v>
      </c>
      <c r="F37" s="634"/>
    </row>
    <row r="38" spans="1:6" ht="22.35" customHeight="1">
      <c r="A38" s="634"/>
      <c r="B38" s="241" t="s">
        <v>34</v>
      </c>
      <c r="C38" s="236">
        <v>2001</v>
      </c>
      <c r="D38" s="242">
        <v>3.5</v>
      </c>
      <c r="E38" s="241" t="s">
        <v>35</v>
      </c>
      <c r="F38" s="634"/>
    </row>
    <row r="39" spans="1:6" ht="22.35" customHeight="1">
      <c r="A39" s="634"/>
      <c r="B39" s="237" t="s">
        <v>670</v>
      </c>
      <c r="C39" s="239">
        <v>2005</v>
      </c>
      <c r="D39" s="240">
        <v>0.6</v>
      </c>
      <c r="E39" s="237" t="s">
        <v>671</v>
      </c>
      <c r="F39" s="634"/>
    </row>
    <row r="40" spans="1:6" ht="22.35" customHeight="1">
      <c r="A40" s="635"/>
      <c r="B40" s="13" t="s">
        <v>672</v>
      </c>
      <c r="C40" s="11">
        <v>2008</v>
      </c>
      <c r="D40" s="12">
        <v>3.1</v>
      </c>
      <c r="E40" s="13" t="s">
        <v>673</v>
      </c>
      <c r="F40" s="635"/>
    </row>
    <row r="41" spans="1:6" ht="21.95" customHeight="1">
      <c r="A41" s="633" t="s">
        <v>674</v>
      </c>
      <c r="B41" s="660" t="s">
        <v>36</v>
      </c>
      <c r="C41" s="633" t="s">
        <v>37</v>
      </c>
      <c r="D41" s="661">
        <v>1</v>
      </c>
      <c r="E41" s="243" t="s">
        <v>38</v>
      </c>
      <c r="F41" s="633"/>
    </row>
    <row r="42" spans="1:6" ht="21.95" customHeight="1">
      <c r="A42" s="634"/>
      <c r="B42" s="642"/>
      <c r="C42" s="634"/>
      <c r="D42" s="654"/>
      <c r="E42" s="241" t="s">
        <v>39</v>
      </c>
      <c r="F42" s="634"/>
    </row>
    <row r="43" spans="1:6" ht="21.95" customHeight="1">
      <c r="A43" s="634"/>
      <c r="B43" s="237" t="s">
        <v>675</v>
      </c>
      <c r="C43" s="239">
        <v>2005</v>
      </c>
      <c r="D43" s="240">
        <v>0.3</v>
      </c>
      <c r="E43" s="237" t="s">
        <v>676</v>
      </c>
      <c r="F43" s="634"/>
    </row>
    <row r="44" spans="1:6" ht="21.95" customHeight="1">
      <c r="A44" s="635"/>
      <c r="B44" s="13" t="s">
        <v>677</v>
      </c>
      <c r="C44" s="11">
        <v>2009</v>
      </c>
      <c r="D44" s="12">
        <v>1</v>
      </c>
      <c r="E44" s="13" t="s">
        <v>678</v>
      </c>
      <c r="F44" s="635"/>
    </row>
    <row r="45" spans="1:6" ht="24.2" customHeight="1">
      <c r="A45" s="634" t="s">
        <v>679</v>
      </c>
      <c r="B45" s="241" t="s">
        <v>40</v>
      </c>
      <c r="C45" s="236" t="s">
        <v>41</v>
      </c>
      <c r="D45" s="242">
        <v>2.7</v>
      </c>
      <c r="E45" s="241" t="s">
        <v>42</v>
      </c>
      <c r="F45" s="660"/>
    </row>
    <row r="46" spans="1:6" ht="24.2" customHeight="1">
      <c r="A46" s="642"/>
      <c r="B46" s="636" t="s">
        <v>680</v>
      </c>
      <c r="C46" s="638" t="s">
        <v>681</v>
      </c>
      <c r="D46" s="662">
        <v>3.6</v>
      </c>
      <c r="E46" s="237" t="s">
        <v>682</v>
      </c>
      <c r="F46" s="642"/>
    </row>
    <row r="47" spans="1:6" ht="24.2" customHeight="1">
      <c r="A47" s="642"/>
      <c r="B47" s="637"/>
      <c r="C47" s="637"/>
      <c r="D47" s="666"/>
      <c r="E47" s="238" t="s">
        <v>683</v>
      </c>
      <c r="F47" s="642"/>
    </row>
    <row r="48" spans="1:6" ht="24.2" customHeight="1">
      <c r="A48" s="642"/>
      <c r="B48" s="636" t="s">
        <v>43</v>
      </c>
      <c r="C48" s="638" t="s">
        <v>44</v>
      </c>
      <c r="D48" s="662">
        <v>1.2</v>
      </c>
      <c r="E48" s="237" t="s">
        <v>45</v>
      </c>
      <c r="F48" s="642"/>
    </row>
    <row r="49" spans="1:6" ht="24.2" customHeight="1">
      <c r="A49" s="642"/>
      <c r="B49" s="642"/>
      <c r="C49" s="634"/>
      <c r="D49" s="654"/>
      <c r="E49" s="241" t="s">
        <v>46</v>
      </c>
      <c r="F49" s="642"/>
    </row>
    <row r="50" spans="1:6" ht="24.2" customHeight="1">
      <c r="A50" s="642"/>
      <c r="B50" s="642"/>
      <c r="C50" s="634"/>
      <c r="D50" s="654"/>
      <c r="E50" s="241" t="s">
        <v>47</v>
      </c>
      <c r="F50" s="642"/>
    </row>
    <row r="51" spans="1:6" ht="24.2" customHeight="1">
      <c r="A51" s="665"/>
      <c r="B51" s="13" t="s">
        <v>684</v>
      </c>
      <c r="C51" s="11">
        <v>2005</v>
      </c>
      <c r="D51" s="12">
        <v>0.7</v>
      </c>
      <c r="E51" s="13" t="s">
        <v>685</v>
      </c>
      <c r="F51" s="665"/>
    </row>
    <row r="52" spans="1:6" ht="21.6" customHeight="1">
      <c r="A52" s="633" t="s">
        <v>686</v>
      </c>
      <c r="B52" s="636" t="s">
        <v>48</v>
      </c>
      <c r="C52" s="638">
        <v>1999</v>
      </c>
      <c r="D52" s="662">
        <v>0.7</v>
      </c>
      <c r="E52" s="237" t="s">
        <v>49</v>
      </c>
      <c r="F52" s="633"/>
    </row>
    <row r="53" spans="1:6" ht="21.6" customHeight="1">
      <c r="A53" s="634"/>
      <c r="B53" s="642"/>
      <c r="C53" s="634"/>
      <c r="D53" s="654"/>
      <c r="E53" s="241" t="s">
        <v>50</v>
      </c>
      <c r="F53" s="634"/>
    </row>
    <row r="54" spans="1:6" ht="24.2" customHeight="1">
      <c r="A54" s="634"/>
      <c r="B54" s="646" t="s">
        <v>687</v>
      </c>
      <c r="C54" s="638">
        <v>2011</v>
      </c>
      <c r="D54" s="662">
        <v>3.9</v>
      </c>
      <c r="E54" s="15" t="s">
        <v>688</v>
      </c>
      <c r="F54" s="634"/>
    </row>
    <row r="55" spans="1:6" ht="24.2" customHeight="1">
      <c r="A55" s="635"/>
      <c r="B55" s="663"/>
      <c r="C55" s="635"/>
      <c r="D55" s="664"/>
      <c r="E55" s="253" t="s">
        <v>689</v>
      </c>
      <c r="F55" s="635"/>
    </row>
    <row r="56" spans="1:6" ht="45" customHeight="1">
      <c r="A56" s="16" t="s">
        <v>690</v>
      </c>
      <c r="B56" s="5" t="s">
        <v>691</v>
      </c>
      <c r="C56" s="16" t="s">
        <v>692</v>
      </c>
      <c r="D56" s="17">
        <v>1.5</v>
      </c>
      <c r="E56" s="5" t="s">
        <v>693</v>
      </c>
      <c r="F56" s="5"/>
    </row>
    <row r="57" spans="1:6" ht="24.95" customHeight="1">
      <c r="A57" s="633" t="s">
        <v>694</v>
      </c>
      <c r="B57" s="660" t="s">
        <v>51</v>
      </c>
      <c r="C57" s="633">
        <v>2000</v>
      </c>
      <c r="D57" s="661">
        <v>2.2000000000000002</v>
      </c>
      <c r="E57" s="243" t="s">
        <v>52</v>
      </c>
      <c r="F57" s="633"/>
    </row>
    <row r="58" spans="1:6" ht="24.95" customHeight="1">
      <c r="A58" s="634"/>
      <c r="B58" s="637"/>
      <c r="C58" s="639"/>
      <c r="D58" s="655"/>
      <c r="E58" s="238" t="s">
        <v>53</v>
      </c>
      <c r="F58" s="634"/>
    </row>
    <row r="59" spans="1:6" ht="24.95" customHeight="1">
      <c r="A59" s="634"/>
      <c r="B59" s="241" t="s">
        <v>54</v>
      </c>
      <c r="C59" s="236">
        <v>2002</v>
      </c>
      <c r="D59" s="242">
        <v>1</v>
      </c>
      <c r="E59" s="241" t="s">
        <v>695</v>
      </c>
      <c r="F59" s="634"/>
    </row>
    <row r="60" spans="1:6" ht="24.95" customHeight="1">
      <c r="A60" s="635"/>
      <c r="B60" s="13" t="s">
        <v>696</v>
      </c>
      <c r="C60" s="11">
        <v>2009</v>
      </c>
      <c r="D60" s="12">
        <v>1.9</v>
      </c>
      <c r="E60" s="13" t="s">
        <v>697</v>
      </c>
      <c r="F60" s="635"/>
    </row>
    <row r="61" spans="1:6" ht="24.95" customHeight="1">
      <c r="A61" s="633" t="s">
        <v>698</v>
      </c>
      <c r="B61" s="243" t="s">
        <v>699</v>
      </c>
      <c r="C61" s="235">
        <v>2002</v>
      </c>
      <c r="D61" s="244">
        <v>1.2</v>
      </c>
      <c r="E61" s="243" t="s">
        <v>55</v>
      </c>
      <c r="F61" s="633"/>
    </row>
    <row r="62" spans="1:6" ht="24.95" customHeight="1">
      <c r="A62" s="635"/>
      <c r="B62" s="13" t="s">
        <v>700</v>
      </c>
      <c r="C62" s="11">
        <v>2008</v>
      </c>
      <c r="D62" s="12">
        <v>1</v>
      </c>
      <c r="E62" s="13" t="s">
        <v>701</v>
      </c>
      <c r="F62" s="635"/>
    </row>
    <row r="63" spans="1:6" ht="24.95" customHeight="1">
      <c r="A63" s="633" t="s">
        <v>702</v>
      </c>
      <c r="B63" s="243" t="s">
        <v>703</v>
      </c>
      <c r="C63" s="235">
        <v>2004</v>
      </c>
      <c r="D63" s="244">
        <v>1.1000000000000001</v>
      </c>
      <c r="E63" s="243" t="s">
        <v>704</v>
      </c>
      <c r="F63" s="633"/>
    </row>
    <row r="64" spans="1:6" ht="24.95" customHeight="1">
      <c r="A64" s="634"/>
      <c r="B64" s="246" t="s">
        <v>705</v>
      </c>
      <c r="C64" s="248">
        <v>2006</v>
      </c>
      <c r="D64" s="250">
        <v>0.9</v>
      </c>
      <c r="E64" s="246" t="s">
        <v>706</v>
      </c>
      <c r="F64" s="634"/>
    </row>
    <row r="65" spans="1:6" ht="24.95" customHeight="1">
      <c r="A65" s="635"/>
      <c r="B65" s="13" t="s">
        <v>707</v>
      </c>
      <c r="C65" s="11">
        <v>2008</v>
      </c>
      <c r="D65" s="12">
        <v>0.7</v>
      </c>
      <c r="E65" s="13" t="s">
        <v>708</v>
      </c>
      <c r="F65" s="635"/>
    </row>
    <row r="66" spans="1:6" ht="24.95" customHeight="1">
      <c r="A66" s="633" t="s">
        <v>837</v>
      </c>
      <c r="B66" s="667" t="s">
        <v>58</v>
      </c>
      <c r="C66" s="669" t="s">
        <v>59</v>
      </c>
      <c r="D66" s="671">
        <v>0.6</v>
      </c>
      <c r="E66" s="243" t="s">
        <v>60</v>
      </c>
      <c r="F66" s="633"/>
    </row>
    <row r="67" spans="1:6" ht="24.95" customHeight="1">
      <c r="A67" s="634"/>
      <c r="B67" s="668"/>
      <c r="C67" s="670"/>
      <c r="D67" s="672"/>
      <c r="E67" s="238" t="s">
        <v>61</v>
      </c>
      <c r="F67" s="634"/>
    </row>
    <row r="68" spans="1:6" ht="24.95" customHeight="1">
      <c r="A68" s="634"/>
      <c r="B68" s="246" t="s">
        <v>62</v>
      </c>
      <c r="C68" s="248">
        <v>2003</v>
      </c>
      <c r="D68" s="250">
        <v>0.6</v>
      </c>
      <c r="E68" s="246" t="s">
        <v>63</v>
      </c>
      <c r="F68" s="634"/>
    </row>
    <row r="69" spans="1:6" ht="24.95" customHeight="1">
      <c r="A69" s="634"/>
      <c r="B69" s="246" t="s">
        <v>709</v>
      </c>
      <c r="C69" s="248">
        <v>2004</v>
      </c>
      <c r="D69" s="250">
        <v>0.8</v>
      </c>
      <c r="E69" s="246" t="s">
        <v>710</v>
      </c>
      <c r="F69" s="634"/>
    </row>
    <row r="70" spans="1:6" ht="24.95" customHeight="1">
      <c r="A70" s="634"/>
      <c r="B70" s="237" t="s">
        <v>711</v>
      </c>
      <c r="C70" s="239">
        <v>2005</v>
      </c>
      <c r="D70" s="240">
        <v>0.9</v>
      </c>
      <c r="E70" s="237" t="s">
        <v>712</v>
      </c>
      <c r="F70" s="634"/>
    </row>
    <row r="71" spans="1:6" ht="24.95" customHeight="1">
      <c r="A71" s="635"/>
      <c r="B71" s="13" t="s">
        <v>713</v>
      </c>
      <c r="C71" s="11">
        <v>2008</v>
      </c>
      <c r="D71" s="12">
        <v>0.1</v>
      </c>
      <c r="E71" s="13" t="s">
        <v>714</v>
      </c>
      <c r="F71" s="635"/>
    </row>
    <row r="72" spans="1:6" ht="24.95" customHeight="1">
      <c r="A72" s="633" t="s">
        <v>715</v>
      </c>
      <c r="B72" s="660" t="s">
        <v>64</v>
      </c>
      <c r="C72" s="633">
        <v>1998</v>
      </c>
      <c r="D72" s="661">
        <v>1.5</v>
      </c>
      <c r="E72" s="243" t="s">
        <v>65</v>
      </c>
      <c r="F72" s="660"/>
    </row>
    <row r="73" spans="1:6" ht="24.95" customHeight="1">
      <c r="A73" s="634"/>
      <c r="B73" s="642"/>
      <c r="C73" s="634"/>
      <c r="D73" s="654"/>
      <c r="E73" s="241" t="s">
        <v>66</v>
      </c>
      <c r="F73" s="642"/>
    </row>
    <row r="74" spans="1:6" ht="24.95" customHeight="1">
      <c r="A74" s="673"/>
      <c r="B74" s="13" t="s">
        <v>716</v>
      </c>
      <c r="C74" s="11">
        <v>2004</v>
      </c>
      <c r="D74" s="12">
        <v>1.1000000000000001</v>
      </c>
      <c r="E74" s="13" t="s">
        <v>717</v>
      </c>
      <c r="F74" s="657"/>
    </row>
    <row r="75" spans="1:6" ht="24.95" customHeight="1">
      <c r="A75" s="633" t="s">
        <v>718</v>
      </c>
      <c r="B75" s="660" t="s">
        <v>67</v>
      </c>
      <c r="C75" s="633" t="s">
        <v>12</v>
      </c>
      <c r="D75" s="661">
        <v>2</v>
      </c>
      <c r="E75" s="243" t="s">
        <v>68</v>
      </c>
      <c r="F75" s="660"/>
    </row>
    <row r="76" spans="1:6" ht="24.95" customHeight="1">
      <c r="A76" s="674"/>
      <c r="B76" s="642"/>
      <c r="C76" s="634"/>
      <c r="D76" s="654"/>
      <c r="E76" s="241" t="s">
        <v>69</v>
      </c>
      <c r="F76" s="642"/>
    </row>
    <row r="77" spans="1:6" ht="33.75" customHeight="1">
      <c r="A77" s="674"/>
      <c r="B77" s="237" t="s">
        <v>70</v>
      </c>
      <c r="C77" s="239">
        <v>2001</v>
      </c>
      <c r="D77" s="240">
        <v>2</v>
      </c>
      <c r="E77" s="237" t="s">
        <v>719</v>
      </c>
      <c r="F77" s="241"/>
    </row>
    <row r="78" spans="1:6" ht="33.75" customHeight="1">
      <c r="A78" s="674"/>
      <c r="B78" s="237" t="s">
        <v>720</v>
      </c>
      <c r="C78" s="239">
        <v>2010</v>
      </c>
      <c r="D78" s="240">
        <v>1.3</v>
      </c>
      <c r="E78" s="237" t="s">
        <v>721</v>
      </c>
      <c r="F78" s="241"/>
    </row>
    <row r="79" spans="1:6" ht="33.75" customHeight="1">
      <c r="A79" s="673"/>
      <c r="B79" s="13" t="s">
        <v>722</v>
      </c>
      <c r="C79" s="11">
        <v>2011</v>
      </c>
      <c r="D79" s="12">
        <v>1</v>
      </c>
      <c r="E79" s="13" t="s">
        <v>723</v>
      </c>
      <c r="F79" s="241"/>
    </row>
    <row r="80" spans="1:6" ht="24.95" customHeight="1">
      <c r="A80" s="633" t="s">
        <v>724</v>
      </c>
      <c r="B80" s="306" t="s">
        <v>71</v>
      </c>
      <c r="C80" s="307">
        <v>1999</v>
      </c>
      <c r="D80" s="308">
        <v>6</v>
      </c>
      <c r="E80" s="306" t="s">
        <v>72</v>
      </c>
      <c r="F80" s="243"/>
    </row>
    <row r="81" spans="1:6" ht="24.95" customHeight="1">
      <c r="A81" s="634"/>
      <c r="B81" s="675" t="s">
        <v>73</v>
      </c>
      <c r="C81" s="676">
        <v>1999</v>
      </c>
      <c r="D81" s="677">
        <v>1</v>
      </c>
      <c r="E81" s="309" t="s">
        <v>74</v>
      </c>
      <c r="F81" s="642"/>
    </row>
    <row r="82" spans="1:6" ht="24.95" customHeight="1">
      <c r="A82" s="634"/>
      <c r="B82" s="675"/>
      <c r="C82" s="676"/>
      <c r="D82" s="677"/>
      <c r="E82" s="310" t="s">
        <v>75</v>
      </c>
      <c r="F82" s="642"/>
    </row>
    <row r="83" spans="1:6" ht="24.95" customHeight="1">
      <c r="A83" s="634"/>
      <c r="B83" s="675" t="s">
        <v>76</v>
      </c>
      <c r="C83" s="676" t="s">
        <v>16</v>
      </c>
      <c r="D83" s="677">
        <v>1.5</v>
      </c>
      <c r="E83" s="309" t="s">
        <v>77</v>
      </c>
      <c r="F83" s="642"/>
    </row>
    <row r="84" spans="1:6" ht="24.95" customHeight="1">
      <c r="A84" s="634"/>
      <c r="B84" s="675"/>
      <c r="C84" s="676"/>
      <c r="D84" s="677"/>
      <c r="E84" s="310" t="s">
        <v>838</v>
      </c>
      <c r="F84" s="642"/>
    </row>
    <row r="85" spans="1:6" ht="24.95" customHeight="1">
      <c r="A85" s="634"/>
      <c r="B85" s="311" t="s">
        <v>839</v>
      </c>
      <c r="C85" s="312">
        <v>2004</v>
      </c>
      <c r="D85" s="304">
        <v>1.1000000000000001</v>
      </c>
      <c r="E85" s="311" t="s">
        <v>840</v>
      </c>
      <c r="F85" s="241"/>
    </row>
    <row r="86" spans="1:6" ht="24.95" customHeight="1">
      <c r="A86" s="634"/>
      <c r="B86" s="313" t="s">
        <v>841</v>
      </c>
      <c r="C86" s="314">
        <v>2014</v>
      </c>
      <c r="D86" s="303">
        <v>0.5</v>
      </c>
      <c r="E86" s="311" t="s">
        <v>842</v>
      </c>
      <c r="F86" s="241"/>
    </row>
    <row r="87" spans="1:6" ht="24.95" customHeight="1">
      <c r="A87" s="634"/>
      <c r="B87" s="311" t="s">
        <v>843</v>
      </c>
      <c r="C87" s="312">
        <v>2007</v>
      </c>
      <c r="D87" s="304">
        <v>1</v>
      </c>
      <c r="E87" s="311" t="s">
        <v>844</v>
      </c>
      <c r="F87" s="241"/>
    </row>
    <row r="88" spans="1:6" ht="24.95" customHeight="1">
      <c r="A88" s="634"/>
      <c r="B88" s="309" t="s">
        <v>845</v>
      </c>
      <c r="C88" s="315">
        <v>2008</v>
      </c>
      <c r="D88" s="316">
        <v>2.2000000000000002</v>
      </c>
      <c r="E88" s="309" t="s">
        <v>846</v>
      </c>
      <c r="F88" s="241"/>
    </row>
    <row r="89" spans="1:6" ht="30" customHeight="1">
      <c r="A89" s="634"/>
      <c r="B89" s="309" t="s">
        <v>847</v>
      </c>
      <c r="C89" s="315">
        <v>2008</v>
      </c>
      <c r="D89" s="316">
        <v>0.6</v>
      </c>
      <c r="E89" s="309" t="s">
        <v>848</v>
      </c>
      <c r="F89" s="241"/>
    </row>
    <row r="90" spans="1:6" ht="24.95" customHeight="1">
      <c r="A90" s="634"/>
      <c r="B90" s="311" t="s">
        <v>849</v>
      </c>
      <c r="C90" s="312">
        <v>2009</v>
      </c>
      <c r="D90" s="304">
        <v>0.9</v>
      </c>
      <c r="E90" s="311" t="s">
        <v>850</v>
      </c>
      <c r="F90" s="241"/>
    </row>
    <row r="91" spans="1:6" ht="24.95" customHeight="1">
      <c r="A91" s="635"/>
      <c r="B91" s="317" t="s">
        <v>851</v>
      </c>
      <c r="C91" s="318">
        <v>2009</v>
      </c>
      <c r="D91" s="305">
        <v>0.7</v>
      </c>
      <c r="E91" s="317" t="s">
        <v>852</v>
      </c>
      <c r="F91" s="241"/>
    </row>
    <row r="92" spans="1:6" ht="24.95" customHeight="1">
      <c r="A92" s="633" t="s">
        <v>725</v>
      </c>
      <c r="B92" s="245" t="s">
        <v>78</v>
      </c>
      <c r="C92" s="247" t="s">
        <v>59</v>
      </c>
      <c r="D92" s="249">
        <v>0.6</v>
      </c>
      <c r="E92" s="245" t="s">
        <v>79</v>
      </c>
      <c r="F92" s="633"/>
    </row>
    <row r="93" spans="1:6" ht="24.95" customHeight="1">
      <c r="A93" s="634"/>
      <c r="B93" s="246" t="s">
        <v>80</v>
      </c>
      <c r="C93" s="248">
        <v>2000</v>
      </c>
      <c r="D93" s="250">
        <v>1.5</v>
      </c>
      <c r="E93" s="246" t="s">
        <v>81</v>
      </c>
      <c r="F93" s="634"/>
    </row>
    <row r="94" spans="1:6" ht="24.95" customHeight="1">
      <c r="A94" s="634"/>
      <c r="B94" s="246" t="s">
        <v>82</v>
      </c>
      <c r="C94" s="248">
        <v>2001</v>
      </c>
      <c r="D94" s="250">
        <v>2.5</v>
      </c>
      <c r="E94" s="246" t="s">
        <v>83</v>
      </c>
      <c r="F94" s="634"/>
    </row>
    <row r="95" spans="1:6" ht="24.95" customHeight="1">
      <c r="A95" s="634"/>
      <c r="B95" s="246" t="s">
        <v>84</v>
      </c>
      <c r="C95" s="248">
        <v>2002</v>
      </c>
      <c r="D95" s="250">
        <v>1.5</v>
      </c>
      <c r="E95" s="246" t="s">
        <v>85</v>
      </c>
      <c r="F95" s="634"/>
    </row>
    <row r="96" spans="1:6" ht="24.95" customHeight="1">
      <c r="A96" s="634"/>
      <c r="B96" s="246" t="s">
        <v>726</v>
      </c>
      <c r="C96" s="248">
        <v>2003</v>
      </c>
      <c r="D96" s="250">
        <v>1.5</v>
      </c>
      <c r="E96" s="246" t="s">
        <v>86</v>
      </c>
      <c r="F96" s="634"/>
    </row>
    <row r="97" spans="1:6" ht="24.95" customHeight="1">
      <c r="A97" s="634"/>
      <c r="B97" s="237" t="s">
        <v>727</v>
      </c>
      <c r="C97" s="239">
        <v>2005</v>
      </c>
      <c r="D97" s="240">
        <v>0.8</v>
      </c>
      <c r="E97" s="237" t="s">
        <v>728</v>
      </c>
      <c r="F97" s="634"/>
    </row>
    <row r="98" spans="1:6" ht="24.95" customHeight="1">
      <c r="A98" s="634"/>
      <c r="B98" s="237" t="s">
        <v>729</v>
      </c>
      <c r="C98" s="239">
        <v>2008</v>
      </c>
      <c r="D98" s="240">
        <v>0.6</v>
      </c>
      <c r="E98" s="237" t="s">
        <v>730</v>
      </c>
      <c r="F98" s="634"/>
    </row>
    <row r="99" spans="1:6" ht="24.95" customHeight="1">
      <c r="A99" s="634"/>
      <c r="B99" s="237" t="s">
        <v>731</v>
      </c>
      <c r="C99" s="239">
        <v>2009</v>
      </c>
      <c r="D99" s="240">
        <v>0.6</v>
      </c>
      <c r="E99" s="237" t="s">
        <v>732</v>
      </c>
      <c r="F99" s="634"/>
    </row>
    <row r="100" spans="1:6" ht="30" customHeight="1">
      <c r="A100" s="635"/>
      <c r="B100" s="13" t="s">
        <v>733</v>
      </c>
      <c r="C100" s="11">
        <v>2010</v>
      </c>
      <c r="D100" s="12">
        <v>7</v>
      </c>
      <c r="E100" s="13" t="s">
        <v>734</v>
      </c>
      <c r="F100" s="635"/>
    </row>
    <row r="101" spans="1:6" ht="24.95" customHeight="1">
      <c r="A101" s="633" t="s">
        <v>735</v>
      </c>
      <c r="B101" s="667" t="s">
        <v>87</v>
      </c>
      <c r="C101" s="669" t="s">
        <v>88</v>
      </c>
      <c r="D101" s="671">
        <v>2.6</v>
      </c>
      <c r="E101" s="243" t="s">
        <v>89</v>
      </c>
      <c r="F101" s="660"/>
    </row>
    <row r="102" spans="1:6" ht="24.95" customHeight="1">
      <c r="A102" s="634"/>
      <c r="B102" s="668"/>
      <c r="C102" s="670"/>
      <c r="D102" s="672"/>
      <c r="E102" s="238" t="s">
        <v>90</v>
      </c>
      <c r="F102" s="642"/>
    </row>
    <row r="103" spans="1:6" ht="24.95" customHeight="1">
      <c r="A103" s="644"/>
      <c r="B103" s="668" t="s">
        <v>91</v>
      </c>
      <c r="C103" s="670">
        <v>2001</v>
      </c>
      <c r="D103" s="672">
        <v>1</v>
      </c>
      <c r="E103" s="237" t="s">
        <v>92</v>
      </c>
      <c r="F103" s="642"/>
    </row>
    <row r="104" spans="1:6" ht="24.95" customHeight="1">
      <c r="A104" s="644"/>
      <c r="B104" s="668"/>
      <c r="C104" s="670"/>
      <c r="D104" s="672"/>
      <c r="E104" s="238" t="s">
        <v>93</v>
      </c>
      <c r="F104" s="642"/>
    </row>
    <row r="105" spans="1:6" ht="24.95" customHeight="1">
      <c r="A105" s="657"/>
      <c r="B105" s="13" t="s">
        <v>94</v>
      </c>
      <c r="C105" s="11" t="s">
        <v>16</v>
      </c>
      <c r="D105" s="12">
        <v>1</v>
      </c>
      <c r="E105" s="13" t="s">
        <v>95</v>
      </c>
      <c r="F105" s="241"/>
    </row>
    <row r="106" spans="1:6" ht="24.95" customHeight="1">
      <c r="A106" s="633" t="s">
        <v>736</v>
      </c>
      <c r="B106" s="660" t="s">
        <v>96</v>
      </c>
      <c r="C106" s="633" t="s">
        <v>37</v>
      </c>
      <c r="D106" s="661">
        <v>1.8</v>
      </c>
      <c r="E106" s="243" t="s">
        <v>97</v>
      </c>
      <c r="F106" s="660"/>
    </row>
    <row r="107" spans="1:6" ht="24.95" customHeight="1">
      <c r="A107" s="634"/>
      <c r="B107" s="637"/>
      <c r="C107" s="639"/>
      <c r="D107" s="655"/>
      <c r="E107" s="238" t="s">
        <v>69</v>
      </c>
      <c r="F107" s="642"/>
    </row>
    <row r="108" spans="1:6" ht="24.95" customHeight="1">
      <c r="A108" s="674"/>
      <c r="B108" s="642" t="s">
        <v>98</v>
      </c>
      <c r="C108" s="634" t="s">
        <v>44</v>
      </c>
      <c r="D108" s="654">
        <v>1</v>
      </c>
      <c r="E108" s="241" t="s">
        <v>99</v>
      </c>
      <c r="F108" s="644"/>
    </row>
    <row r="109" spans="1:6" ht="24.95" customHeight="1">
      <c r="A109" s="674"/>
      <c r="B109" s="642"/>
      <c r="C109" s="634"/>
      <c r="D109" s="654"/>
      <c r="E109" s="241" t="s">
        <v>100</v>
      </c>
      <c r="F109" s="644"/>
    </row>
    <row r="110" spans="1:6" ht="24.95" customHeight="1">
      <c r="A110" s="674"/>
      <c r="B110" s="246" t="s">
        <v>737</v>
      </c>
      <c r="C110" s="248">
        <v>2004</v>
      </c>
      <c r="D110" s="250">
        <v>0.6</v>
      </c>
      <c r="E110" s="246" t="s">
        <v>738</v>
      </c>
      <c r="F110" s="644"/>
    </row>
    <row r="111" spans="1:6" ht="24.95" customHeight="1">
      <c r="A111" s="673"/>
      <c r="B111" s="13" t="s">
        <v>739</v>
      </c>
      <c r="C111" s="11">
        <v>2006</v>
      </c>
      <c r="D111" s="12">
        <v>1</v>
      </c>
      <c r="E111" s="13" t="s">
        <v>740</v>
      </c>
      <c r="F111" s="657"/>
    </row>
    <row r="112" spans="1:6" ht="30.75" customHeight="1">
      <c r="A112" s="319" t="s">
        <v>853</v>
      </c>
      <c r="B112" s="300" t="s">
        <v>834</v>
      </c>
      <c r="C112" s="299">
        <v>2014</v>
      </c>
      <c r="D112" s="301">
        <v>1</v>
      </c>
      <c r="E112" s="300" t="s">
        <v>835</v>
      </c>
      <c r="F112" s="299"/>
    </row>
  </sheetData>
  <mergeCells count="116">
    <mergeCell ref="A106:A111"/>
    <mergeCell ref="B106:B107"/>
    <mergeCell ref="C106:C107"/>
    <mergeCell ref="D106:D107"/>
    <mergeCell ref="F106:F111"/>
    <mergeCell ref="B108:B109"/>
    <mergeCell ref="C108:C109"/>
    <mergeCell ref="D108:D109"/>
    <mergeCell ref="A92:A100"/>
    <mergeCell ref="F92:F100"/>
    <mergeCell ref="A101:A105"/>
    <mergeCell ref="B101:B102"/>
    <mergeCell ref="C101:C102"/>
    <mergeCell ref="D101:D102"/>
    <mergeCell ref="F101:F102"/>
    <mergeCell ref="B103:B104"/>
    <mergeCell ref="C103:C104"/>
    <mergeCell ref="D103:D104"/>
    <mergeCell ref="F103:F104"/>
    <mergeCell ref="A80:A91"/>
    <mergeCell ref="B81:B82"/>
    <mergeCell ref="C81:C82"/>
    <mergeCell ref="D81:D82"/>
    <mergeCell ref="F81:F82"/>
    <mergeCell ref="B83:B84"/>
    <mergeCell ref="C83:C84"/>
    <mergeCell ref="D83:D84"/>
    <mergeCell ref="F83:F84"/>
    <mergeCell ref="A72:A74"/>
    <mergeCell ref="B72:B73"/>
    <mergeCell ref="C72:C73"/>
    <mergeCell ref="D72:D73"/>
    <mergeCell ref="F72:F74"/>
    <mergeCell ref="A75:A79"/>
    <mergeCell ref="B75:B76"/>
    <mergeCell ref="C75:C76"/>
    <mergeCell ref="D75:D76"/>
    <mergeCell ref="F75:F76"/>
    <mergeCell ref="A63:A65"/>
    <mergeCell ref="F63:F65"/>
    <mergeCell ref="A66:A71"/>
    <mergeCell ref="B66:B67"/>
    <mergeCell ref="C66:C67"/>
    <mergeCell ref="D66:D67"/>
    <mergeCell ref="F66:F71"/>
    <mergeCell ref="A57:A60"/>
    <mergeCell ref="B57:B58"/>
    <mergeCell ref="C57:C58"/>
    <mergeCell ref="D57:D58"/>
    <mergeCell ref="F57:F60"/>
    <mergeCell ref="A61:A62"/>
    <mergeCell ref="F61:F62"/>
    <mergeCell ref="A52:A55"/>
    <mergeCell ref="B52:B53"/>
    <mergeCell ref="C52:C53"/>
    <mergeCell ref="D52:D53"/>
    <mergeCell ref="F52:F55"/>
    <mergeCell ref="B54:B55"/>
    <mergeCell ref="C54:C55"/>
    <mergeCell ref="D54:D55"/>
    <mergeCell ref="A45:A51"/>
    <mergeCell ref="F45:F51"/>
    <mergeCell ref="B46:B47"/>
    <mergeCell ref="C46:C47"/>
    <mergeCell ref="D46:D47"/>
    <mergeCell ref="B48:B50"/>
    <mergeCell ref="C48:C50"/>
    <mergeCell ref="D48:D50"/>
    <mergeCell ref="A35:A40"/>
    <mergeCell ref="B35:B36"/>
    <mergeCell ref="C35:C36"/>
    <mergeCell ref="D35:D36"/>
    <mergeCell ref="F35:F40"/>
    <mergeCell ref="A41:A44"/>
    <mergeCell ref="B41:B42"/>
    <mergeCell ref="C41:C42"/>
    <mergeCell ref="D41:D42"/>
    <mergeCell ref="F41:F44"/>
    <mergeCell ref="A31:A34"/>
    <mergeCell ref="B31:B32"/>
    <mergeCell ref="C31:C32"/>
    <mergeCell ref="D31:D32"/>
    <mergeCell ref="F31:F34"/>
    <mergeCell ref="B33:B34"/>
    <mergeCell ref="C33:C34"/>
    <mergeCell ref="D33:D34"/>
    <mergeCell ref="A25:A26"/>
    <mergeCell ref="A27:A30"/>
    <mergeCell ref="B27:B28"/>
    <mergeCell ref="C27:C28"/>
    <mergeCell ref="D27:D28"/>
    <mergeCell ref="F27:F30"/>
    <mergeCell ref="A1:E1"/>
    <mergeCell ref="A6:A24"/>
    <mergeCell ref="F6:F24"/>
    <mergeCell ref="B7:B8"/>
    <mergeCell ref="C7:C8"/>
    <mergeCell ref="D7:D8"/>
    <mergeCell ref="B9:B10"/>
    <mergeCell ref="C9:C10"/>
    <mergeCell ref="D9:D10"/>
    <mergeCell ref="B11:B12"/>
    <mergeCell ref="B20:B21"/>
    <mergeCell ref="C20:C21"/>
    <mergeCell ref="D20:D21"/>
    <mergeCell ref="B22:B23"/>
    <mergeCell ref="C22:C23"/>
    <mergeCell ref="D22:D23"/>
    <mergeCell ref="C11:C12"/>
    <mergeCell ref="D11:D12"/>
    <mergeCell ref="B14:B15"/>
    <mergeCell ref="C14:C15"/>
    <mergeCell ref="D14:D15"/>
    <mergeCell ref="B18:B19"/>
    <mergeCell ref="C18:C19"/>
    <mergeCell ref="D18:D19"/>
  </mergeCells>
  <phoneticPr fontId="2" type="noConversion"/>
  <pageMargins left="1.0629921259842521" right="0.6692913385826772" top="0.78740157480314965" bottom="0.86614173228346458" header="0.39370078740157483" footer="0.39370078740157483"/>
  <pageSetup paperSize="9" scale="81" orientation="portrait"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F35"/>
  <sheetViews>
    <sheetView view="pageBreakPreview" topLeftCell="A16" zoomScale="85" workbookViewId="0">
      <selection activeCell="D22" sqref="D22:D23"/>
    </sheetView>
  </sheetViews>
  <sheetFormatPr defaultRowHeight="13.5"/>
  <cols>
    <col min="1" max="1" width="10" style="18" customWidth="1"/>
    <col min="2" max="2" width="23.109375" style="18" customWidth="1"/>
    <col min="3" max="3" width="9.44140625" style="19" customWidth="1"/>
    <col min="4" max="4" width="7.88671875" style="19" customWidth="1"/>
    <col min="5" max="5" width="33.109375" style="18" customWidth="1"/>
    <col min="6" max="6" width="5.44140625" style="18" customWidth="1"/>
  </cols>
  <sheetData>
    <row r="1" spans="1:6" ht="16.5">
      <c r="A1" s="632"/>
      <c r="B1" s="632"/>
      <c r="C1" s="632"/>
      <c r="D1" s="632"/>
      <c r="E1" s="632"/>
      <c r="F1" s="3"/>
    </row>
    <row r="2" spans="1:6" ht="16.5">
      <c r="A2" s="275"/>
      <c r="B2" s="275"/>
      <c r="C2" s="275"/>
      <c r="D2" s="252"/>
      <c r="E2" s="275"/>
      <c r="F2" s="3"/>
    </row>
    <row r="3" spans="1:6">
      <c r="A3" s="3"/>
      <c r="B3" s="3"/>
      <c r="C3" s="4"/>
      <c r="D3" s="4"/>
      <c r="E3" s="3"/>
      <c r="F3" s="3"/>
    </row>
    <row r="4" spans="1:6" ht="22.35" customHeight="1">
      <c r="A4" s="276" t="s">
        <v>638</v>
      </c>
      <c r="B4" s="276" t="s">
        <v>639</v>
      </c>
      <c r="C4" s="276" t="s">
        <v>1</v>
      </c>
      <c r="D4" s="276" t="s">
        <v>640</v>
      </c>
      <c r="E4" s="276" t="s">
        <v>2</v>
      </c>
      <c r="F4" s="276" t="s">
        <v>3</v>
      </c>
    </row>
    <row r="5" spans="1:6" ht="26.1" customHeight="1">
      <c r="A5" s="633" t="s">
        <v>674</v>
      </c>
      <c r="B5" s="660" t="s">
        <v>36</v>
      </c>
      <c r="C5" s="633" t="s">
        <v>37</v>
      </c>
      <c r="D5" s="661">
        <v>1</v>
      </c>
      <c r="E5" s="284" t="s">
        <v>38</v>
      </c>
      <c r="F5" s="633"/>
    </row>
    <row r="6" spans="1:6" ht="26.1" customHeight="1">
      <c r="A6" s="634"/>
      <c r="B6" s="642"/>
      <c r="C6" s="634"/>
      <c r="D6" s="654"/>
      <c r="E6" s="282" t="s">
        <v>39</v>
      </c>
      <c r="F6" s="634"/>
    </row>
    <row r="7" spans="1:6" ht="26.1" customHeight="1">
      <c r="A7" s="634"/>
      <c r="B7" s="278" t="s">
        <v>675</v>
      </c>
      <c r="C7" s="280">
        <v>2005</v>
      </c>
      <c r="D7" s="281">
        <v>0.3</v>
      </c>
      <c r="E7" s="278" t="s">
        <v>676</v>
      </c>
      <c r="F7" s="634"/>
    </row>
    <row r="8" spans="1:6" ht="26.1" customHeight="1">
      <c r="A8" s="635"/>
      <c r="B8" s="13" t="s">
        <v>677</v>
      </c>
      <c r="C8" s="11">
        <v>2009</v>
      </c>
      <c r="D8" s="12">
        <v>1</v>
      </c>
      <c r="E8" s="13" t="s">
        <v>678</v>
      </c>
      <c r="F8" s="635"/>
    </row>
    <row r="9" spans="1:6" ht="26.1" customHeight="1">
      <c r="A9" s="634" t="s">
        <v>679</v>
      </c>
      <c r="B9" s="282" t="s">
        <v>40</v>
      </c>
      <c r="C9" s="277" t="s">
        <v>41</v>
      </c>
      <c r="D9" s="283">
        <v>2.7</v>
      </c>
      <c r="E9" s="282" t="s">
        <v>42</v>
      </c>
      <c r="F9" s="660"/>
    </row>
    <row r="10" spans="1:6" ht="26.1" customHeight="1">
      <c r="A10" s="642"/>
      <c r="B10" s="636" t="s">
        <v>680</v>
      </c>
      <c r="C10" s="638" t="s">
        <v>681</v>
      </c>
      <c r="D10" s="662">
        <v>3.6</v>
      </c>
      <c r="E10" s="278" t="s">
        <v>682</v>
      </c>
      <c r="F10" s="642"/>
    </row>
    <row r="11" spans="1:6" ht="26.1" customHeight="1">
      <c r="A11" s="642"/>
      <c r="B11" s="637"/>
      <c r="C11" s="637"/>
      <c r="D11" s="666"/>
      <c r="E11" s="279" t="s">
        <v>683</v>
      </c>
      <c r="F11" s="642"/>
    </row>
    <row r="12" spans="1:6" ht="26.1" customHeight="1">
      <c r="A12" s="642"/>
      <c r="B12" s="636" t="s">
        <v>43</v>
      </c>
      <c r="C12" s="638" t="s">
        <v>44</v>
      </c>
      <c r="D12" s="662">
        <v>1.2</v>
      </c>
      <c r="E12" s="278" t="s">
        <v>45</v>
      </c>
      <c r="F12" s="642"/>
    </row>
    <row r="13" spans="1:6" ht="26.1" customHeight="1">
      <c r="A13" s="642"/>
      <c r="B13" s="642"/>
      <c r="C13" s="634"/>
      <c r="D13" s="654"/>
      <c r="E13" s="282" t="s">
        <v>46</v>
      </c>
      <c r="F13" s="642"/>
    </row>
    <row r="14" spans="1:6" ht="26.1" customHeight="1">
      <c r="A14" s="642"/>
      <c r="B14" s="642"/>
      <c r="C14" s="634"/>
      <c r="D14" s="654"/>
      <c r="E14" s="282" t="s">
        <v>47</v>
      </c>
      <c r="F14" s="642"/>
    </row>
    <row r="15" spans="1:6" ht="26.1" customHeight="1">
      <c r="A15" s="665"/>
      <c r="B15" s="13" t="s">
        <v>684</v>
      </c>
      <c r="C15" s="11">
        <v>2005</v>
      </c>
      <c r="D15" s="12">
        <v>0.7</v>
      </c>
      <c r="E15" s="13" t="s">
        <v>685</v>
      </c>
      <c r="F15" s="665"/>
    </row>
    <row r="16" spans="1:6" ht="26.1" customHeight="1">
      <c r="A16" s="633" t="s">
        <v>686</v>
      </c>
      <c r="B16" s="636" t="s">
        <v>48</v>
      </c>
      <c r="C16" s="638">
        <v>1999</v>
      </c>
      <c r="D16" s="662">
        <v>0.7</v>
      </c>
      <c r="E16" s="278" t="s">
        <v>49</v>
      </c>
      <c r="F16" s="633"/>
    </row>
    <row r="17" spans="1:6" ht="26.1" customHeight="1">
      <c r="A17" s="634"/>
      <c r="B17" s="642"/>
      <c r="C17" s="634"/>
      <c r="D17" s="654"/>
      <c r="E17" s="282" t="s">
        <v>50</v>
      </c>
      <c r="F17" s="634"/>
    </row>
    <row r="18" spans="1:6" ht="26.1" customHeight="1">
      <c r="A18" s="634"/>
      <c r="B18" s="646" t="s">
        <v>687</v>
      </c>
      <c r="C18" s="638">
        <v>2011</v>
      </c>
      <c r="D18" s="662">
        <v>3.9</v>
      </c>
      <c r="E18" s="15" t="s">
        <v>688</v>
      </c>
      <c r="F18" s="634"/>
    </row>
    <row r="19" spans="1:6" ht="26.1" customHeight="1">
      <c r="A19" s="635"/>
      <c r="B19" s="663"/>
      <c r="C19" s="635"/>
      <c r="D19" s="664"/>
      <c r="E19" s="286" t="s">
        <v>689</v>
      </c>
      <c r="F19" s="635"/>
    </row>
    <row r="20" spans="1:6" ht="26.1" customHeight="1">
      <c r="A20" s="16" t="s">
        <v>690</v>
      </c>
      <c r="B20" s="5" t="s">
        <v>691</v>
      </c>
      <c r="C20" s="16" t="s">
        <v>692</v>
      </c>
      <c r="D20" s="17">
        <v>1.5</v>
      </c>
      <c r="E20" s="5" t="s">
        <v>693</v>
      </c>
      <c r="F20" s="5"/>
    </row>
    <row r="21" spans="1:6" ht="26.1" customHeight="1">
      <c r="A21" s="633" t="s">
        <v>694</v>
      </c>
      <c r="B21" s="660" t="s">
        <v>51</v>
      </c>
      <c r="C21" s="633">
        <v>2000</v>
      </c>
      <c r="D21" s="661">
        <v>2.2000000000000002</v>
      </c>
      <c r="E21" s="284" t="s">
        <v>52</v>
      </c>
      <c r="F21" s="633"/>
    </row>
    <row r="22" spans="1:6" ht="26.1" customHeight="1">
      <c r="A22" s="634"/>
      <c r="B22" s="637"/>
      <c r="C22" s="639"/>
      <c r="D22" s="655"/>
      <c r="E22" s="279" t="s">
        <v>53</v>
      </c>
      <c r="F22" s="634"/>
    </row>
    <row r="23" spans="1:6" ht="26.1" customHeight="1">
      <c r="A23" s="634"/>
      <c r="B23" s="282" t="s">
        <v>54</v>
      </c>
      <c r="C23" s="277">
        <v>2002</v>
      </c>
      <c r="D23" s="283">
        <v>1</v>
      </c>
      <c r="E23" s="282" t="s">
        <v>695</v>
      </c>
      <c r="F23" s="634"/>
    </row>
    <row r="24" spans="1:6" ht="26.1" customHeight="1">
      <c r="A24" s="635"/>
      <c r="B24" s="13" t="s">
        <v>696</v>
      </c>
      <c r="C24" s="11">
        <v>2009</v>
      </c>
      <c r="D24" s="12">
        <v>1.9</v>
      </c>
      <c r="E24" s="13" t="s">
        <v>697</v>
      </c>
      <c r="F24" s="635"/>
    </row>
    <row r="25" spans="1:6" ht="26.1" customHeight="1">
      <c r="A25" s="633" t="s">
        <v>698</v>
      </c>
      <c r="B25" s="284" t="s">
        <v>699</v>
      </c>
      <c r="C25" s="276">
        <v>2002</v>
      </c>
      <c r="D25" s="285">
        <v>1.2</v>
      </c>
      <c r="E25" s="284" t="s">
        <v>55</v>
      </c>
      <c r="F25" s="633"/>
    </row>
    <row r="26" spans="1:6" ht="26.1" customHeight="1">
      <c r="A26" s="635"/>
      <c r="B26" s="13" t="s">
        <v>700</v>
      </c>
      <c r="C26" s="11">
        <v>2008</v>
      </c>
      <c r="D26" s="12">
        <v>1</v>
      </c>
      <c r="E26" s="13" t="s">
        <v>701</v>
      </c>
      <c r="F26" s="635"/>
    </row>
    <row r="27" spans="1:6" ht="26.1" customHeight="1">
      <c r="A27" s="633" t="s">
        <v>702</v>
      </c>
      <c r="B27" s="284" t="s">
        <v>703</v>
      </c>
      <c r="C27" s="276">
        <v>2004</v>
      </c>
      <c r="D27" s="285">
        <v>1.1000000000000001</v>
      </c>
      <c r="E27" s="284" t="s">
        <v>704</v>
      </c>
      <c r="F27" s="633"/>
    </row>
    <row r="28" spans="1:6" ht="26.1" customHeight="1">
      <c r="A28" s="634"/>
      <c r="B28" s="288" t="s">
        <v>705</v>
      </c>
      <c r="C28" s="290">
        <v>2006</v>
      </c>
      <c r="D28" s="292">
        <v>0.9</v>
      </c>
      <c r="E28" s="288" t="s">
        <v>706</v>
      </c>
      <c r="F28" s="634"/>
    </row>
    <row r="29" spans="1:6" ht="26.1" customHeight="1">
      <c r="A29" s="635"/>
      <c r="B29" s="13" t="s">
        <v>707</v>
      </c>
      <c r="C29" s="11">
        <v>2008</v>
      </c>
      <c r="D29" s="12">
        <v>0.7</v>
      </c>
      <c r="E29" s="13" t="s">
        <v>708</v>
      </c>
      <c r="F29" s="635"/>
    </row>
    <row r="30" spans="1:6" ht="26.1" customHeight="1">
      <c r="A30" s="633" t="s">
        <v>837</v>
      </c>
      <c r="B30" s="667" t="s">
        <v>58</v>
      </c>
      <c r="C30" s="669" t="s">
        <v>59</v>
      </c>
      <c r="D30" s="671">
        <v>0.6</v>
      </c>
      <c r="E30" s="284" t="s">
        <v>60</v>
      </c>
      <c r="F30" s="633"/>
    </row>
    <row r="31" spans="1:6" ht="26.1" customHeight="1">
      <c r="A31" s="634"/>
      <c r="B31" s="668"/>
      <c r="C31" s="670"/>
      <c r="D31" s="672"/>
      <c r="E31" s="279" t="s">
        <v>61</v>
      </c>
      <c r="F31" s="634"/>
    </row>
    <row r="32" spans="1:6" ht="26.1" customHeight="1">
      <c r="A32" s="634"/>
      <c r="B32" s="288" t="s">
        <v>62</v>
      </c>
      <c r="C32" s="290">
        <v>2003</v>
      </c>
      <c r="D32" s="292">
        <v>0.6</v>
      </c>
      <c r="E32" s="288" t="s">
        <v>63</v>
      </c>
      <c r="F32" s="634"/>
    </row>
    <row r="33" spans="1:6" ht="26.1" customHeight="1">
      <c r="A33" s="634"/>
      <c r="B33" s="288" t="s">
        <v>709</v>
      </c>
      <c r="C33" s="290">
        <v>2004</v>
      </c>
      <c r="D33" s="292">
        <v>0.8</v>
      </c>
      <c r="E33" s="288" t="s">
        <v>710</v>
      </c>
      <c r="F33" s="634"/>
    </row>
    <row r="34" spans="1:6" ht="26.1" customHeight="1">
      <c r="A34" s="634"/>
      <c r="B34" s="278" t="s">
        <v>711</v>
      </c>
      <c r="C34" s="280">
        <v>2005</v>
      </c>
      <c r="D34" s="281">
        <v>0.9</v>
      </c>
      <c r="E34" s="278" t="s">
        <v>712</v>
      </c>
      <c r="F34" s="634"/>
    </row>
    <row r="35" spans="1:6" ht="26.1" customHeight="1">
      <c r="A35" s="635"/>
      <c r="B35" s="13" t="s">
        <v>713</v>
      </c>
      <c r="C35" s="11">
        <v>2008</v>
      </c>
      <c r="D35" s="12">
        <v>0.1</v>
      </c>
      <c r="E35" s="13" t="s">
        <v>714</v>
      </c>
      <c r="F35" s="635"/>
    </row>
  </sheetData>
  <mergeCells count="36">
    <mergeCell ref="A1:E1"/>
    <mergeCell ref="A5:A8"/>
    <mergeCell ref="B5:B6"/>
    <mergeCell ref="C5:C6"/>
    <mergeCell ref="D5:D6"/>
    <mergeCell ref="F5:F8"/>
    <mergeCell ref="A9:A15"/>
    <mergeCell ref="F9:F15"/>
    <mergeCell ref="B10:B11"/>
    <mergeCell ref="C10:C11"/>
    <mergeCell ref="D10:D11"/>
    <mergeCell ref="B12:B14"/>
    <mergeCell ref="C12:C14"/>
    <mergeCell ref="D12:D14"/>
    <mergeCell ref="A25:A26"/>
    <mergeCell ref="F25:F26"/>
    <mergeCell ref="A16:A19"/>
    <mergeCell ref="B16:B17"/>
    <mergeCell ref="C16:C17"/>
    <mergeCell ref="D16:D17"/>
    <mergeCell ref="F16:F19"/>
    <mergeCell ref="B18:B19"/>
    <mergeCell ref="C18:C19"/>
    <mergeCell ref="D18:D19"/>
    <mergeCell ref="A21:A24"/>
    <mergeCell ref="B21:B22"/>
    <mergeCell ref="C21:C22"/>
    <mergeCell ref="D21:D22"/>
    <mergeCell ref="F21:F24"/>
    <mergeCell ref="A27:A29"/>
    <mergeCell ref="F27:F29"/>
    <mergeCell ref="A30:A35"/>
    <mergeCell ref="B30:B31"/>
    <mergeCell ref="C30:C31"/>
    <mergeCell ref="D30:D31"/>
    <mergeCell ref="F30:F35"/>
  </mergeCells>
  <phoneticPr fontId="2" type="noConversion"/>
  <pageMargins left="1.0629921259842521" right="0.6692913385826772" top="0.78740157480314965" bottom="0.86614173228346458" header="0.39370078740157483" footer="0.39370078740157483"/>
  <pageSetup paperSize="9" scale="81" orientation="portrait"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F33"/>
  <sheetViews>
    <sheetView view="pageBreakPreview" topLeftCell="A22" zoomScale="85" workbookViewId="0">
      <selection activeCell="D22" sqref="D22:D23"/>
    </sheetView>
  </sheetViews>
  <sheetFormatPr defaultRowHeight="13.5"/>
  <cols>
    <col min="1" max="1" width="10" style="18" customWidth="1"/>
    <col min="2" max="2" width="23.109375" style="18" customWidth="1"/>
    <col min="3" max="3" width="9.44140625" style="19" customWidth="1"/>
    <col min="4" max="4" width="7.88671875" style="19" customWidth="1"/>
    <col min="5" max="5" width="33.109375" style="18" customWidth="1"/>
    <col min="6" max="6" width="5.44140625" style="18" customWidth="1"/>
  </cols>
  <sheetData>
    <row r="1" spans="1:6" ht="16.5">
      <c r="A1" s="632"/>
      <c r="B1" s="632"/>
      <c r="C1" s="632"/>
      <c r="D1" s="632"/>
      <c r="E1" s="632"/>
      <c r="F1" s="3"/>
    </row>
    <row r="2" spans="1:6" ht="16.5">
      <c r="A2" s="275"/>
      <c r="B2" s="275"/>
      <c r="C2" s="275"/>
      <c r="D2" s="252"/>
      <c r="E2" s="275"/>
      <c r="F2" s="3"/>
    </row>
    <row r="3" spans="1:6">
      <c r="A3" s="3"/>
      <c r="B3" s="3"/>
      <c r="C3" s="4"/>
      <c r="D3" s="4"/>
      <c r="E3" s="3"/>
      <c r="F3" s="3"/>
    </row>
    <row r="4" spans="1:6" ht="22.35" customHeight="1">
      <c r="A4" s="276" t="s">
        <v>638</v>
      </c>
      <c r="B4" s="276" t="s">
        <v>639</v>
      </c>
      <c r="C4" s="276" t="s">
        <v>1</v>
      </c>
      <c r="D4" s="276" t="s">
        <v>640</v>
      </c>
      <c r="E4" s="276" t="s">
        <v>2</v>
      </c>
      <c r="F4" s="276" t="s">
        <v>3</v>
      </c>
    </row>
    <row r="5" spans="1:6" ht="27.6" customHeight="1">
      <c r="A5" s="678" t="s">
        <v>715</v>
      </c>
      <c r="B5" s="683" t="s">
        <v>64</v>
      </c>
      <c r="C5" s="678">
        <v>1998</v>
      </c>
      <c r="D5" s="684">
        <v>1.5</v>
      </c>
      <c r="E5" s="284" t="s">
        <v>65</v>
      </c>
      <c r="F5" s="683"/>
    </row>
    <row r="6" spans="1:6" ht="27.6" customHeight="1">
      <c r="A6" s="634"/>
      <c r="B6" s="637"/>
      <c r="C6" s="639"/>
      <c r="D6" s="655"/>
      <c r="E6" s="282" t="s">
        <v>66</v>
      </c>
      <c r="F6" s="642"/>
    </row>
    <row r="7" spans="1:6" ht="27.6" customHeight="1">
      <c r="A7" s="635"/>
      <c r="B7" s="13" t="s">
        <v>716</v>
      </c>
      <c r="C7" s="11">
        <v>2004</v>
      </c>
      <c r="D7" s="12">
        <v>1.1000000000000001</v>
      </c>
      <c r="E7" s="13" t="s">
        <v>717</v>
      </c>
      <c r="F7" s="665"/>
    </row>
    <row r="8" spans="1:6" ht="27.6" customHeight="1">
      <c r="A8" s="678" t="s">
        <v>718</v>
      </c>
      <c r="B8" s="683" t="s">
        <v>67</v>
      </c>
      <c r="C8" s="678" t="s">
        <v>12</v>
      </c>
      <c r="D8" s="684">
        <v>2</v>
      </c>
      <c r="E8" s="284" t="s">
        <v>68</v>
      </c>
      <c r="F8" s="683"/>
    </row>
    <row r="9" spans="1:6" ht="27.6" customHeight="1">
      <c r="A9" s="634"/>
      <c r="B9" s="637"/>
      <c r="C9" s="639"/>
      <c r="D9" s="655"/>
      <c r="E9" s="282" t="s">
        <v>69</v>
      </c>
      <c r="F9" s="642"/>
    </row>
    <row r="10" spans="1:6" ht="27.6" customHeight="1">
      <c r="A10" s="634"/>
      <c r="B10" s="278" t="s">
        <v>70</v>
      </c>
      <c r="C10" s="280">
        <v>2001</v>
      </c>
      <c r="D10" s="281">
        <v>2</v>
      </c>
      <c r="E10" s="278" t="s">
        <v>719</v>
      </c>
      <c r="F10" s="282"/>
    </row>
    <row r="11" spans="1:6" ht="27.6" customHeight="1">
      <c r="A11" s="634"/>
      <c r="B11" s="278" t="s">
        <v>720</v>
      </c>
      <c r="C11" s="280">
        <v>2010</v>
      </c>
      <c r="D11" s="281">
        <v>1.3</v>
      </c>
      <c r="E11" s="278" t="s">
        <v>721</v>
      </c>
      <c r="F11" s="282"/>
    </row>
    <row r="12" spans="1:6" ht="27.6" customHeight="1">
      <c r="A12" s="635"/>
      <c r="B12" s="13" t="s">
        <v>722</v>
      </c>
      <c r="C12" s="11">
        <v>2011</v>
      </c>
      <c r="D12" s="12">
        <v>1</v>
      </c>
      <c r="E12" s="13" t="s">
        <v>723</v>
      </c>
      <c r="F12" s="282"/>
    </row>
    <row r="13" spans="1:6" ht="27.6" customHeight="1">
      <c r="A13" s="678" t="s">
        <v>724</v>
      </c>
      <c r="B13" s="306" t="s">
        <v>71</v>
      </c>
      <c r="C13" s="307">
        <v>1999</v>
      </c>
      <c r="D13" s="308">
        <v>6</v>
      </c>
      <c r="E13" s="306" t="s">
        <v>72</v>
      </c>
      <c r="F13" s="284"/>
    </row>
    <row r="14" spans="1:6" ht="27.6" customHeight="1">
      <c r="A14" s="634"/>
      <c r="B14" s="679" t="s">
        <v>73</v>
      </c>
      <c r="C14" s="681">
        <v>1999</v>
      </c>
      <c r="D14" s="640">
        <v>1</v>
      </c>
      <c r="E14" s="309" t="s">
        <v>74</v>
      </c>
      <c r="F14" s="642"/>
    </row>
    <row r="15" spans="1:6" ht="27.6" customHeight="1">
      <c r="A15" s="634"/>
      <c r="B15" s="680"/>
      <c r="C15" s="682"/>
      <c r="D15" s="641"/>
      <c r="E15" s="310" t="s">
        <v>75</v>
      </c>
      <c r="F15" s="642"/>
    </row>
    <row r="16" spans="1:6" ht="27.6" customHeight="1">
      <c r="A16" s="634"/>
      <c r="B16" s="679" t="s">
        <v>76</v>
      </c>
      <c r="C16" s="681" t="s">
        <v>16</v>
      </c>
      <c r="D16" s="640">
        <v>1.5</v>
      </c>
      <c r="E16" s="309" t="s">
        <v>77</v>
      </c>
      <c r="F16" s="642"/>
    </row>
    <row r="17" spans="1:6" ht="27.6" customHeight="1">
      <c r="A17" s="634"/>
      <c r="B17" s="680"/>
      <c r="C17" s="682"/>
      <c r="D17" s="641"/>
      <c r="E17" s="310" t="s">
        <v>838</v>
      </c>
      <c r="F17" s="642"/>
    </row>
    <row r="18" spans="1:6" ht="27.6" customHeight="1">
      <c r="A18" s="634"/>
      <c r="B18" s="311" t="s">
        <v>839</v>
      </c>
      <c r="C18" s="312">
        <v>2004</v>
      </c>
      <c r="D18" s="304">
        <v>1.1000000000000001</v>
      </c>
      <c r="E18" s="311" t="s">
        <v>840</v>
      </c>
      <c r="F18" s="282"/>
    </row>
    <row r="19" spans="1:6" ht="27.6" customHeight="1">
      <c r="A19" s="634"/>
      <c r="B19" s="313" t="s">
        <v>841</v>
      </c>
      <c r="C19" s="314">
        <v>2014</v>
      </c>
      <c r="D19" s="303">
        <v>0.5</v>
      </c>
      <c r="E19" s="311" t="s">
        <v>842</v>
      </c>
      <c r="F19" s="282"/>
    </row>
    <row r="20" spans="1:6" ht="27.6" customHeight="1">
      <c r="A20" s="634"/>
      <c r="B20" s="311" t="s">
        <v>843</v>
      </c>
      <c r="C20" s="312">
        <v>2007</v>
      </c>
      <c r="D20" s="304">
        <v>1</v>
      </c>
      <c r="E20" s="311" t="s">
        <v>844</v>
      </c>
      <c r="F20" s="282"/>
    </row>
    <row r="21" spans="1:6" ht="27.6" customHeight="1">
      <c r="A21" s="634"/>
      <c r="B21" s="309" t="s">
        <v>845</v>
      </c>
      <c r="C21" s="315">
        <v>2008</v>
      </c>
      <c r="D21" s="316">
        <v>2.2000000000000002</v>
      </c>
      <c r="E21" s="309" t="s">
        <v>846</v>
      </c>
      <c r="F21" s="282"/>
    </row>
    <row r="22" spans="1:6" ht="27.6" customHeight="1">
      <c r="A22" s="634"/>
      <c r="B22" s="309" t="s">
        <v>847</v>
      </c>
      <c r="C22" s="315">
        <v>2008</v>
      </c>
      <c r="D22" s="316">
        <v>0.6</v>
      </c>
      <c r="E22" s="309" t="s">
        <v>848</v>
      </c>
      <c r="F22" s="282"/>
    </row>
    <row r="23" spans="1:6" ht="27.6" customHeight="1">
      <c r="A23" s="634"/>
      <c r="B23" s="311" t="s">
        <v>849</v>
      </c>
      <c r="C23" s="312">
        <v>2009</v>
      </c>
      <c r="D23" s="304">
        <v>0.9</v>
      </c>
      <c r="E23" s="311" t="s">
        <v>850</v>
      </c>
      <c r="F23" s="282"/>
    </row>
    <row r="24" spans="1:6" ht="27.6" customHeight="1">
      <c r="A24" s="635"/>
      <c r="B24" s="317" t="s">
        <v>851</v>
      </c>
      <c r="C24" s="318">
        <v>2009</v>
      </c>
      <c r="D24" s="305">
        <v>0.7</v>
      </c>
      <c r="E24" s="317" t="s">
        <v>852</v>
      </c>
      <c r="F24" s="282"/>
    </row>
    <row r="25" spans="1:6" ht="27.6" customHeight="1">
      <c r="A25" s="678" t="s">
        <v>725</v>
      </c>
      <c r="B25" s="287" t="s">
        <v>78</v>
      </c>
      <c r="C25" s="289" t="s">
        <v>59</v>
      </c>
      <c r="D25" s="291">
        <v>0.6</v>
      </c>
      <c r="E25" s="287" t="s">
        <v>79</v>
      </c>
      <c r="F25" s="678"/>
    </row>
    <row r="26" spans="1:6" ht="27.6" customHeight="1">
      <c r="A26" s="634"/>
      <c r="B26" s="288" t="s">
        <v>80</v>
      </c>
      <c r="C26" s="290">
        <v>2000</v>
      </c>
      <c r="D26" s="292">
        <v>1.5</v>
      </c>
      <c r="E26" s="288" t="s">
        <v>81</v>
      </c>
      <c r="F26" s="634"/>
    </row>
    <row r="27" spans="1:6" ht="27.6" customHeight="1">
      <c r="A27" s="634"/>
      <c r="B27" s="288" t="s">
        <v>82</v>
      </c>
      <c r="C27" s="290">
        <v>2001</v>
      </c>
      <c r="D27" s="292">
        <v>2.5</v>
      </c>
      <c r="E27" s="288" t="s">
        <v>83</v>
      </c>
      <c r="F27" s="634"/>
    </row>
    <row r="28" spans="1:6" ht="27.6" customHeight="1">
      <c r="A28" s="634"/>
      <c r="B28" s="288" t="s">
        <v>84</v>
      </c>
      <c r="C28" s="290">
        <v>2002</v>
      </c>
      <c r="D28" s="292">
        <v>1.5</v>
      </c>
      <c r="E28" s="288" t="s">
        <v>85</v>
      </c>
      <c r="F28" s="634"/>
    </row>
    <row r="29" spans="1:6" ht="27.6" customHeight="1">
      <c r="A29" s="634"/>
      <c r="B29" s="288" t="s">
        <v>726</v>
      </c>
      <c r="C29" s="290">
        <v>2003</v>
      </c>
      <c r="D29" s="292">
        <v>1.5</v>
      </c>
      <c r="E29" s="288" t="s">
        <v>86</v>
      </c>
      <c r="F29" s="634"/>
    </row>
    <row r="30" spans="1:6" ht="27.6" customHeight="1">
      <c r="A30" s="634"/>
      <c r="B30" s="278" t="s">
        <v>727</v>
      </c>
      <c r="C30" s="280">
        <v>2005</v>
      </c>
      <c r="D30" s="281">
        <v>0.8</v>
      </c>
      <c r="E30" s="278" t="s">
        <v>728</v>
      </c>
      <c r="F30" s="634"/>
    </row>
    <row r="31" spans="1:6" ht="27.6" customHeight="1">
      <c r="A31" s="634"/>
      <c r="B31" s="278" t="s">
        <v>729</v>
      </c>
      <c r="C31" s="280">
        <v>2008</v>
      </c>
      <c r="D31" s="281">
        <v>0.6</v>
      </c>
      <c r="E31" s="278" t="s">
        <v>730</v>
      </c>
      <c r="F31" s="634"/>
    </row>
    <row r="32" spans="1:6" ht="27.6" customHeight="1">
      <c r="A32" s="634"/>
      <c r="B32" s="278" t="s">
        <v>731</v>
      </c>
      <c r="C32" s="280">
        <v>2009</v>
      </c>
      <c r="D32" s="281">
        <v>0.6</v>
      </c>
      <c r="E32" s="278" t="s">
        <v>732</v>
      </c>
      <c r="F32" s="634"/>
    </row>
    <row r="33" spans="1:6" ht="27.6" customHeight="1">
      <c r="A33" s="635"/>
      <c r="B33" s="13" t="s">
        <v>733</v>
      </c>
      <c r="C33" s="11">
        <v>2010</v>
      </c>
      <c r="D33" s="12">
        <v>7</v>
      </c>
      <c r="E33" s="13" t="s">
        <v>734</v>
      </c>
      <c r="F33" s="635"/>
    </row>
  </sheetData>
  <mergeCells count="22">
    <mergeCell ref="A1:E1"/>
    <mergeCell ref="A8:A12"/>
    <mergeCell ref="B8:B9"/>
    <mergeCell ref="C8:C9"/>
    <mergeCell ref="D8:D9"/>
    <mergeCell ref="F8:F9"/>
    <mergeCell ref="A5:A7"/>
    <mergeCell ref="B5:B6"/>
    <mergeCell ref="C5:C6"/>
    <mergeCell ref="D5:D6"/>
    <mergeCell ref="F5:F7"/>
    <mergeCell ref="A25:A33"/>
    <mergeCell ref="F25:F33"/>
    <mergeCell ref="A13:A24"/>
    <mergeCell ref="B14:B15"/>
    <mergeCell ref="C14:C15"/>
    <mergeCell ref="D14:D15"/>
    <mergeCell ref="F14:F15"/>
    <mergeCell ref="B16:B17"/>
    <mergeCell ref="C16:C17"/>
    <mergeCell ref="D16:D17"/>
    <mergeCell ref="F16:F17"/>
  </mergeCells>
  <phoneticPr fontId="2" type="noConversion"/>
  <pageMargins left="1.0629921259842521" right="0.6692913385826772" top="0.78740157480314965" bottom="0.86614173228346458" header="0.39370078740157483" footer="0.39370078740157483"/>
  <pageSetup paperSize="9" scale="81" orientation="portrait"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F16"/>
  <sheetViews>
    <sheetView view="pageBreakPreview" topLeftCell="A4" zoomScale="85" workbookViewId="0">
      <selection activeCell="D22" sqref="D22:D23"/>
    </sheetView>
  </sheetViews>
  <sheetFormatPr defaultRowHeight="13.5"/>
  <cols>
    <col min="1" max="1" width="10" style="18" customWidth="1"/>
    <col min="2" max="2" width="23.109375" style="18" customWidth="1"/>
    <col min="3" max="3" width="9.44140625" style="19" customWidth="1"/>
    <col min="4" max="4" width="7.88671875" style="19" customWidth="1"/>
    <col min="5" max="5" width="33.109375" style="18" customWidth="1"/>
    <col min="6" max="6" width="5.44140625" style="18" customWidth="1"/>
  </cols>
  <sheetData>
    <row r="1" spans="1:6" ht="16.5">
      <c r="A1" s="632"/>
      <c r="B1" s="632"/>
      <c r="C1" s="632"/>
      <c r="D1" s="632"/>
      <c r="E1" s="632"/>
      <c r="F1" s="3"/>
    </row>
    <row r="2" spans="1:6" ht="16.5">
      <c r="A2" s="275"/>
      <c r="B2" s="275"/>
      <c r="C2" s="275"/>
      <c r="D2" s="252"/>
      <c r="E2" s="275"/>
      <c r="F2" s="3"/>
    </row>
    <row r="3" spans="1:6">
      <c r="A3" s="3"/>
      <c r="B3" s="3"/>
      <c r="C3" s="4"/>
      <c r="D3" s="4"/>
      <c r="E3" s="3"/>
      <c r="F3" s="3"/>
    </row>
    <row r="4" spans="1:6" ht="22.35" customHeight="1">
      <c r="A4" s="276" t="s">
        <v>638</v>
      </c>
      <c r="B4" s="276" t="s">
        <v>639</v>
      </c>
      <c r="C4" s="276" t="s">
        <v>1</v>
      </c>
      <c r="D4" s="276" t="s">
        <v>640</v>
      </c>
      <c r="E4" s="276" t="s">
        <v>2</v>
      </c>
      <c r="F4" s="276" t="s">
        <v>3</v>
      </c>
    </row>
    <row r="5" spans="1:6" ht="27.95" customHeight="1">
      <c r="A5" s="678" t="s">
        <v>735</v>
      </c>
      <c r="B5" s="683" t="s">
        <v>87</v>
      </c>
      <c r="C5" s="678" t="s">
        <v>88</v>
      </c>
      <c r="D5" s="684">
        <v>2.6</v>
      </c>
      <c r="E5" s="284" t="s">
        <v>89</v>
      </c>
      <c r="F5" s="683"/>
    </row>
    <row r="6" spans="1:6" ht="27.95" customHeight="1">
      <c r="A6" s="634"/>
      <c r="B6" s="637"/>
      <c r="C6" s="639"/>
      <c r="D6" s="655"/>
      <c r="E6" s="279" t="s">
        <v>90</v>
      </c>
      <c r="F6" s="642"/>
    </row>
    <row r="7" spans="1:6" ht="27.95" customHeight="1">
      <c r="A7" s="634"/>
      <c r="B7" s="636" t="s">
        <v>91</v>
      </c>
      <c r="C7" s="638">
        <v>2001</v>
      </c>
      <c r="D7" s="662">
        <v>1</v>
      </c>
      <c r="E7" s="278" t="s">
        <v>92</v>
      </c>
      <c r="F7" s="642"/>
    </row>
    <row r="8" spans="1:6" ht="27.95" customHeight="1">
      <c r="A8" s="634"/>
      <c r="B8" s="637"/>
      <c r="C8" s="639"/>
      <c r="D8" s="655"/>
      <c r="E8" s="279" t="s">
        <v>93</v>
      </c>
      <c r="F8" s="642"/>
    </row>
    <row r="9" spans="1:6" ht="27.95" customHeight="1">
      <c r="A9" s="635"/>
      <c r="B9" s="13" t="s">
        <v>94</v>
      </c>
      <c r="C9" s="11" t="s">
        <v>16</v>
      </c>
      <c r="D9" s="12">
        <v>1</v>
      </c>
      <c r="E9" s="13" t="s">
        <v>95</v>
      </c>
      <c r="F9" s="282"/>
    </row>
    <row r="10" spans="1:6" ht="27.95" customHeight="1">
      <c r="A10" s="678" t="s">
        <v>736</v>
      </c>
      <c r="B10" s="683" t="s">
        <v>96</v>
      </c>
      <c r="C10" s="678" t="s">
        <v>37</v>
      </c>
      <c r="D10" s="684">
        <v>1.8</v>
      </c>
      <c r="E10" s="284" t="s">
        <v>97</v>
      </c>
      <c r="F10" s="683"/>
    </row>
    <row r="11" spans="1:6" ht="27.95" customHeight="1">
      <c r="A11" s="634"/>
      <c r="B11" s="637"/>
      <c r="C11" s="639"/>
      <c r="D11" s="655"/>
      <c r="E11" s="279" t="s">
        <v>69</v>
      </c>
      <c r="F11" s="642"/>
    </row>
    <row r="12" spans="1:6" ht="27.95" customHeight="1">
      <c r="A12" s="634"/>
      <c r="B12" s="636" t="s">
        <v>98</v>
      </c>
      <c r="C12" s="638" t="s">
        <v>44</v>
      </c>
      <c r="D12" s="662">
        <v>1</v>
      </c>
      <c r="E12" s="282" t="s">
        <v>99</v>
      </c>
      <c r="F12" s="642"/>
    </row>
    <row r="13" spans="1:6" ht="27.95" customHeight="1">
      <c r="A13" s="634"/>
      <c r="B13" s="637"/>
      <c r="C13" s="639"/>
      <c r="D13" s="655"/>
      <c r="E13" s="282" t="s">
        <v>100</v>
      </c>
      <c r="F13" s="642"/>
    </row>
    <row r="14" spans="1:6" ht="27.95" customHeight="1">
      <c r="A14" s="634"/>
      <c r="B14" s="288" t="s">
        <v>737</v>
      </c>
      <c r="C14" s="290">
        <v>2004</v>
      </c>
      <c r="D14" s="292">
        <v>0.6</v>
      </c>
      <c r="E14" s="288" t="s">
        <v>738</v>
      </c>
      <c r="F14" s="642"/>
    </row>
    <row r="15" spans="1:6" ht="27.95" customHeight="1">
      <c r="A15" s="635"/>
      <c r="B15" s="13" t="s">
        <v>739</v>
      </c>
      <c r="C15" s="11">
        <v>2006</v>
      </c>
      <c r="D15" s="12">
        <v>1</v>
      </c>
      <c r="E15" s="13" t="s">
        <v>740</v>
      </c>
      <c r="F15" s="665"/>
    </row>
    <row r="16" spans="1:6" ht="27.95" customHeight="1">
      <c r="A16" s="319" t="s">
        <v>854</v>
      </c>
      <c r="B16" s="300" t="s">
        <v>834</v>
      </c>
      <c r="C16" s="299">
        <v>2014</v>
      </c>
      <c r="D16" s="301">
        <v>1</v>
      </c>
      <c r="E16" s="300" t="s">
        <v>835</v>
      </c>
      <c r="F16" s="299"/>
    </row>
  </sheetData>
  <mergeCells count="18">
    <mergeCell ref="A1:E1"/>
    <mergeCell ref="A5:A9"/>
    <mergeCell ref="B5:B6"/>
    <mergeCell ref="C5:C6"/>
    <mergeCell ref="D5:D6"/>
    <mergeCell ref="F5:F6"/>
    <mergeCell ref="B7:B8"/>
    <mergeCell ref="C7:C8"/>
    <mergeCell ref="D7:D8"/>
    <mergeCell ref="F7:F8"/>
    <mergeCell ref="A10:A15"/>
    <mergeCell ref="B10:B11"/>
    <mergeCell ref="C10:C11"/>
    <mergeCell ref="D10:D11"/>
    <mergeCell ref="F10:F15"/>
    <mergeCell ref="B12:B13"/>
    <mergeCell ref="C12:C13"/>
    <mergeCell ref="D12:D13"/>
  </mergeCells>
  <phoneticPr fontId="2" type="noConversion"/>
  <pageMargins left="1.0629921259842521" right="0.6692913385826772" top="0.78740157480314965" bottom="0.86614173228346458" header="0.39370078740157483" footer="0.39370078740157483"/>
  <pageSetup paperSize="9" scale="81" orientation="portrait"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3">
    <tabColor rgb="FF0070C0"/>
  </sheetPr>
  <dimension ref="A1:H161"/>
  <sheetViews>
    <sheetView tabSelected="1" view="pageBreakPreview" workbookViewId="0">
      <selection activeCell="I15" sqref="I15"/>
    </sheetView>
  </sheetViews>
  <sheetFormatPr defaultRowHeight="13.5"/>
  <cols>
    <col min="1" max="1" width="7.33203125" customWidth="1"/>
    <col min="2" max="2" width="10.109375" customWidth="1"/>
    <col min="3" max="3" width="6.88671875" customWidth="1"/>
    <col min="4" max="4" width="27.5546875" customWidth="1"/>
    <col min="5" max="5" width="11.77734375" customWidth="1"/>
    <col min="6" max="6" width="9.77734375" style="22" customWidth="1"/>
    <col min="7" max="7" width="9.5546875" style="22" customWidth="1"/>
    <col min="8" max="8" width="5.21875" customWidth="1"/>
  </cols>
  <sheetData>
    <row r="1" spans="1:8" s="20" customFormat="1" ht="29.1" customHeight="1">
      <c r="A1" s="694" t="s">
        <v>525</v>
      </c>
      <c r="B1" s="694"/>
      <c r="C1" s="694"/>
      <c r="D1" s="694"/>
      <c r="E1" s="694"/>
      <c r="F1" s="694"/>
      <c r="G1" s="694"/>
      <c r="H1" s="694"/>
    </row>
    <row r="2" spans="1:8" ht="17.100000000000001" customHeight="1">
      <c r="A2" s="21"/>
      <c r="G2" s="695"/>
      <c r="H2" s="696"/>
    </row>
    <row r="3" spans="1:8" s="23" customFormat="1" ht="25.7" customHeight="1">
      <c r="A3" s="685" t="s">
        <v>101</v>
      </c>
      <c r="B3" s="685" t="s">
        <v>102</v>
      </c>
      <c r="C3" s="685" t="s">
        <v>103</v>
      </c>
      <c r="D3" s="685" t="s">
        <v>104</v>
      </c>
      <c r="E3" s="685" t="s">
        <v>105</v>
      </c>
      <c r="F3" s="691" t="s">
        <v>106</v>
      </c>
      <c r="G3" s="691"/>
      <c r="H3" s="685" t="s">
        <v>3</v>
      </c>
    </row>
    <row r="4" spans="1:8" s="23" customFormat="1" ht="25.7" customHeight="1">
      <c r="A4" s="686"/>
      <c r="B4" s="686"/>
      <c r="C4" s="686"/>
      <c r="D4" s="686"/>
      <c r="E4" s="686"/>
      <c r="F4" s="24" t="s">
        <v>107</v>
      </c>
      <c r="G4" s="24" t="s">
        <v>108</v>
      </c>
      <c r="H4" s="693"/>
    </row>
    <row r="5" spans="1:8" s="23" customFormat="1" ht="25.7" customHeight="1">
      <c r="A5" s="692" t="s">
        <v>109</v>
      </c>
      <c r="B5" s="692"/>
      <c r="C5" s="25"/>
      <c r="D5" s="572">
        <f>COUNTA(D7:D12,D14:D15,D17:D18,D21:D24,D27:D29,D32:D34,D38:D41,D44:D49,D52:D55,D58:D62,D65,D67,D71:D72,D75:D77,D80:D82,D85:D87,D90:D94,D98:D104,D107:D110,D113:D114,D117:D120,D124:D128,D130:D132,D135:D136,D138:D139,D142:D143,D146:D149,D152:D153,D155:D156,D159:D161)</f>
        <v>99</v>
      </c>
      <c r="E5" s="24"/>
      <c r="F5" s="571">
        <f>SUM(F6:F161)</f>
        <v>31424.690000000002</v>
      </c>
      <c r="G5" s="571">
        <f>SUM(G6:G161)</f>
        <v>53379.63</v>
      </c>
      <c r="H5" s="26"/>
    </row>
    <row r="6" spans="1:8" s="23" customFormat="1" ht="25.7" customHeight="1">
      <c r="A6" s="27" t="s">
        <v>110</v>
      </c>
      <c r="B6" s="28" t="s">
        <v>281</v>
      </c>
      <c r="C6" s="29"/>
      <c r="D6" s="30" t="s">
        <v>438</v>
      </c>
      <c r="E6" s="30"/>
      <c r="F6" s="254"/>
      <c r="G6" s="254"/>
      <c r="H6" s="29"/>
    </row>
    <row r="7" spans="1:8" s="23" customFormat="1" ht="25.7" customHeight="1">
      <c r="A7" s="27"/>
      <c r="B7" s="32" t="s">
        <v>111</v>
      </c>
      <c r="C7" s="27">
        <v>2015</v>
      </c>
      <c r="D7" s="30" t="s">
        <v>1032</v>
      </c>
      <c r="E7" s="27" t="s">
        <v>122</v>
      </c>
      <c r="F7" s="254">
        <v>1632</v>
      </c>
      <c r="G7" s="254">
        <v>3328</v>
      </c>
      <c r="H7" s="27"/>
    </row>
    <row r="8" spans="1:8" s="23" customFormat="1" ht="25.7" customHeight="1">
      <c r="A8" s="27"/>
      <c r="B8" s="30" t="s">
        <v>115</v>
      </c>
      <c r="C8" s="27">
        <v>1989</v>
      </c>
      <c r="D8" s="30" t="s">
        <v>116</v>
      </c>
      <c r="E8" s="27" t="s">
        <v>741</v>
      </c>
      <c r="F8" s="254">
        <v>147</v>
      </c>
      <c r="G8" s="254">
        <v>248</v>
      </c>
      <c r="H8" s="27"/>
    </row>
    <row r="9" spans="1:8" s="23" customFormat="1" ht="25.7" customHeight="1">
      <c r="A9" s="27"/>
      <c r="B9" s="32" t="s">
        <v>112</v>
      </c>
      <c r="C9" s="27">
        <v>1989</v>
      </c>
      <c r="D9" s="30" t="s">
        <v>113</v>
      </c>
      <c r="E9" s="27" t="s">
        <v>742</v>
      </c>
      <c r="F9" s="254">
        <v>127</v>
      </c>
      <c r="G9" s="254">
        <v>254</v>
      </c>
      <c r="H9" s="27"/>
    </row>
    <row r="10" spans="1:8" s="23" customFormat="1" ht="26.85" customHeight="1">
      <c r="A10" s="27"/>
      <c r="B10" s="30" t="s">
        <v>117</v>
      </c>
      <c r="C10" s="27">
        <v>2006</v>
      </c>
      <c r="D10" s="30" t="s">
        <v>118</v>
      </c>
      <c r="E10" s="27" t="s">
        <v>743</v>
      </c>
      <c r="F10" s="254">
        <v>295</v>
      </c>
      <c r="G10" s="254">
        <v>883</v>
      </c>
      <c r="H10" s="33" t="s">
        <v>119</v>
      </c>
    </row>
    <row r="11" spans="1:8" s="23" customFormat="1" ht="25.7" customHeight="1">
      <c r="A11" s="27"/>
      <c r="B11" s="32" t="s">
        <v>120</v>
      </c>
      <c r="C11" s="27">
        <v>1995</v>
      </c>
      <c r="D11" s="30" t="s">
        <v>121</v>
      </c>
      <c r="E11" s="27" t="s">
        <v>744</v>
      </c>
      <c r="F11" s="254">
        <v>398</v>
      </c>
      <c r="G11" s="254">
        <v>653</v>
      </c>
      <c r="H11" s="33" t="s">
        <v>123</v>
      </c>
    </row>
    <row r="12" spans="1:8" s="23" customFormat="1" ht="25.7" customHeight="1">
      <c r="A12" s="27"/>
      <c r="B12" s="32" t="s">
        <v>745</v>
      </c>
      <c r="C12" s="27">
        <v>1999</v>
      </c>
      <c r="D12" s="30" t="s">
        <v>746</v>
      </c>
      <c r="E12" s="27" t="s">
        <v>122</v>
      </c>
      <c r="F12" s="254">
        <v>285</v>
      </c>
      <c r="G12" s="254">
        <v>285</v>
      </c>
      <c r="H12" s="33" t="s">
        <v>135</v>
      </c>
    </row>
    <row r="13" spans="1:8" s="23" customFormat="1" ht="25.7" customHeight="1">
      <c r="A13" s="30"/>
      <c r="B13" s="28" t="s">
        <v>124</v>
      </c>
      <c r="C13" s="30"/>
      <c r="D13" s="30"/>
      <c r="E13" s="27"/>
      <c r="F13" s="254"/>
      <c r="G13" s="254"/>
      <c r="H13" s="30"/>
    </row>
    <row r="14" spans="1:8" s="23" customFormat="1" ht="25.7" customHeight="1">
      <c r="A14" s="27"/>
      <c r="B14" s="32" t="s">
        <v>111</v>
      </c>
      <c r="C14" s="555">
        <v>2007</v>
      </c>
      <c r="D14" s="30" t="s">
        <v>125</v>
      </c>
      <c r="E14" s="27" t="s">
        <v>122</v>
      </c>
      <c r="F14" s="262">
        <v>384</v>
      </c>
      <c r="G14" s="262">
        <v>851</v>
      </c>
      <c r="H14" s="27"/>
    </row>
    <row r="15" spans="1:8" s="23" customFormat="1" ht="25.7" customHeight="1">
      <c r="A15" s="27"/>
      <c r="B15" s="34" t="s">
        <v>126</v>
      </c>
      <c r="C15" s="27">
        <v>1997</v>
      </c>
      <c r="D15" s="30" t="s">
        <v>127</v>
      </c>
      <c r="E15" s="27" t="s">
        <v>122</v>
      </c>
      <c r="F15" s="254">
        <v>100</v>
      </c>
      <c r="G15" s="254">
        <v>158</v>
      </c>
      <c r="H15" s="27"/>
    </row>
    <row r="16" spans="1:8" s="23" customFormat="1" ht="25.7" customHeight="1">
      <c r="A16" s="27"/>
      <c r="B16" s="28" t="s">
        <v>128</v>
      </c>
      <c r="C16" s="27"/>
      <c r="D16" s="30"/>
      <c r="E16" s="27"/>
      <c r="F16" s="254"/>
      <c r="G16" s="254"/>
      <c r="H16" s="27"/>
    </row>
    <row r="17" spans="1:8" s="23" customFormat="1" ht="25.7" customHeight="1">
      <c r="A17" s="27"/>
      <c r="B17" s="32" t="s">
        <v>111</v>
      </c>
      <c r="C17" s="27">
        <v>1997</v>
      </c>
      <c r="D17" s="30" t="s">
        <v>129</v>
      </c>
      <c r="E17" s="27" t="s">
        <v>122</v>
      </c>
      <c r="F17" s="262">
        <v>620</v>
      </c>
      <c r="G17" s="262">
        <v>991</v>
      </c>
      <c r="H17" s="27"/>
    </row>
    <row r="18" spans="1:8" s="23" customFormat="1" ht="25.7" customHeight="1">
      <c r="A18" s="27"/>
      <c r="B18" s="30" t="s">
        <v>130</v>
      </c>
      <c r="C18" s="27">
        <v>1991</v>
      </c>
      <c r="D18" s="30" t="s">
        <v>131</v>
      </c>
      <c r="E18" s="27" t="s">
        <v>122</v>
      </c>
      <c r="F18" s="254">
        <v>228</v>
      </c>
      <c r="G18" s="254">
        <v>270</v>
      </c>
      <c r="H18" s="33" t="s">
        <v>132</v>
      </c>
    </row>
    <row r="19" spans="1:8" s="23" customFormat="1" ht="25.7" customHeight="1">
      <c r="A19" s="27"/>
      <c r="B19" s="30"/>
      <c r="C19" s="27"/>
      <c r="D19" s="30"/>
      <c r="E19" s="27"/>
      <c r="F19" s="254"/>
      <c r="G19" s="254"/>
      <c r="H19" s="27"/>
    </row>
    <row r="20" spans="1:8" s="23" customFormat="1" ht="25.7" customHeight="1">
      <c r="A20" s="27" t="s">
        <v>133</v>
      </c>
      <c r="B20" s="28" t="s">
        <v>134</v>
      </c>
      <c r="C20" s="27"/>
      <c r="D20" s="30"/>
      <c r="E20" s="27"/>
      <c r="F20" s="254"/>
      <c r="G20" s="254"/>
      <c r="H20" s="27"/>
    </row>
    <row r="21" spans="1:8" s="23" customFormat="1" ht="25.7" customHeight="1">
      <c r="A21" s="27"/>
      <c r="B21" s="32" t="s">
        <v>111</v>
      </c>
      <c r="C21" s="27">
        <v>2012</v>
      </c>
      <c r="D21" s="30" t="s">
        <v>747</v>
      </c>
      <c r="E21" s="27" t="s">
        <v>122</v>
      </c>
      <c r="F21" s="254">
        <v>1006</v>
      </c>
      <c r="G21" s="254">
        <v>2261</v>
      </c>
      <c r="H21" s="27"/>
    </row>
    <row r="22" spans="1:8" s="23" customFormat="1" ht="25.7" customHeight="1">
      <c r="A22" s="27"/>
      <c r="B22" s="437" t="s">
        <v>1330</v>
      </c>
      <c r="C22" s="555">
        <v>2002</v>
      </c>
      <c r="D22" s="556" t="s">
        <v>1246</v>
      </c>
      <c r="E22" s="555" t="s">
        <v>122</v>
      </c>
      <c r="F22" s="262">
        <v>168.13</v>
      </c>
      <c r="G22" s="262">
        <v>262.69</v>
      </c>
      <c r="H22" s="27"/>
    </row>
    <row r="23" spans="1:8" s="23" customFormat="1" ht="25.7" customHeight="1">
      <c r="A23" s="27"/>
      <c r="B23" s="32" t="s">
        <v>136</v>
      </c>
      <c r="C23" s="27">
        <v>1965</v>
      </c>
      <c r="D23" s="30" t="s">
        <v>748</v>
      </c>
      <c r="E23" s="27" t="s">
        <v>122</v>
      </c>
      <c r="F23" s="254">
        <v>287</v>
      </c>
      <c r="G23" s="254">
        <v>534.48</v>
      </c>
      <c r="H23" s="27" t="s">
        <v>135</v>
      </c>
    </row>
    <row r="24" spans="1:8" s="23" customFormat="1" ht="25.7" customHeight="1">
      <c r="A24" s="27"/>
      <c r="B24" s="32" t="s">
        <v>749</v>
      </c>
      <c r="C24" s="27">
        <v>1999</v>
      </c>
      <c r="D24" s="30" t="s">
        <v>750</v>
      </c>
      <c r="E24" s="27" t="s">
        <v>122</v>
      </c>
      <c r="F24" s="254">
        <v>110</v>
      </c>
      <c r="G24" s="254">
        <v>199</v>
      </c>
      <c r="H24" s="27" t="s">
        <v>135</v>
      </c>
    </row>
    <row r="25" spans="1:8" s="23" customFormat="1" ht="25.7" customHeight="1">
      <c r="A25" s="27"/>
      <c r="B25" s="30"/>
      <c r="C25" s="27"/>
      <c r="D25" s="30"/>
      <c r="E25" s="27"/>
      <c r="F25" s="254"/>
      <c r="G25" s="254"/>
      <c r="H25" s="27"/>
    </row>
    <row r="26" spans="1:8" s="23" customFormat="1" ht="25.7" customHeight="1">
      <c r="A26" s="27" t="s">
        <v>137</v>
      </c>
      <c r="B26" s="28" t="s">
        <v>138</v>
      </c>
      <c r="C26" s="27"/>
      <c r="D26" s="30"/>
      <c r="E26" s="27"/>
      <c r="F26" s="254"/>
      <c r="G26" s="254"/>
      <c r="H26" s="27"/>
    </row>
    <row r="27" spans="1:8" s="23" customFormat="1" ht="25.7" customHeight="1">
      <c r="A27" s="27"/>
      <c r="B27" s="437" t="s">
        <v>111</v>
      </c>
      <c r="C27" s="435">
        <v>1992</v>
      </c>
      <c r="D27" s="438" t="s">
        <v>139</v>
      </c>
      <c r="E27" s="555" t="s">
        <v>122</v>
      </c>
      <c r="F27" s="262">
        <v>269</v>
      </c>
      <c r="G27" s="439">
        <v>527</v>
      </c>
      <c r="H27" s="435"/>
    </row>
    <row r="28" spans="1:8" s="23" customFormat="1" ht="25.7" customHeight="1">
      <c r="A28" s="27"/>
      <c r="B28" s="436" t="s">
        <v>140</v>
      </c>
      <c r="C28" s="435">
        <v>1982</v>
      </c>
      <c r="D28" s="436" t="s">
        <v>141</v>
      </c>
      <c r="E28" s="435" t="s">
        <v>114</v>
      </c>
      <c r="F28" s="439">
        <v>129</v>
      </c>
      <c r="G28" s="439">
        <v>129</v>
      </c>
      <c r="H28" s="435"/>
    </row>
    <row r="29" spans="1:8" s="23" customFormat="1" ht="25.7" customHeight="1">
      <c r="A29" s="27"/>
      <c r="B29" s="437" t="s">
        <v>142</v>
      </c>
      <c r="C29" s="435">
        <v>2006</v>
      </c>
      <c r="D29" s="448" t="s">
        <v>143</v>
      </c>
      <c r="E29" s="435" t="s">
        <v>122</v>
      </c>
      <c r="F29" s="262">
        <v>587</v>
      </c>
      <c r="G29" s="262">
        <v>999</v>
      </c>
      <c r="H29" s="435"/>
    </row>
    <row r="30" spans="1:8" s="23" customFormat="1" ht="25.7" customHeight="1">
      <c r="A30" s="27"/>
      <c r="B30" s="30"/>
      <c r="C30" s="27"/>
      <c r="D30" s="30"/>
      <c r="E30" s="27"/>
      <c r="F30" s="254"/>
      <c r="G30" s="254"/>
      <c r="H30" s="27"/>
    </row>
    <row r="31" spans="1:8" s="23" customFormat="1" ht="25.7" customHeight="1">
      <c r="A31" s="27" t="s">
        <v>144</v>
      </c>
      <c r="B31" s="28" t="s">
        <v>145</v>
      </c>
      <c r="C31" s="27"/>
      <c r="D31" s="30"/>
      <c r="E31" s="27"/>
      <c r="F31" s="254"/>
      <c r="G31" s="254"/>
      <c r="H31" s="27"/>
    </row>
    <row r="32" spans="1:8" s="23" customFormat="1" ht="25.7" customHeight="1">
      <c r="A32" s="27"/>
      <c r="B32" s="32" t="s">
        <v>111</v>
      </c>
      <c r="C32" s="27">
        <v>2014</v>
      </c>
      <c r="D32" s="556" t="s">
        <v>1033</v>
      </c>
      <c r="E32" s="27" t="s">
        <v>122</v>
      </c>
      <c r="F32" s="254">
        <v>394</v>
      </c>
      <c r="G32" s="254">
        <v>752.5</v>
      </c>
      <c r="H32" s="27" t="s">
        <v>135</v>
      </c>
    </row>
    <row r="33" spans="1:8" s="23" customFormat="1" ht="25.7" customHeight="1">
      <c r="A33" s="27"/>
      <c r="B33" s="554" t="s">
        <v>147</v>
      </c>
      <c r="C33" s="555">
        <v>2016</v>
      </c>
      <c r="D33" s="556" t="s">
        <v>1248</v>
      </c>
      <c r="E33" s="555" t="s">
        <v>122</v>
      </c>
      <c r="F33" s="262">
        <v>227.87</v>
      </c>
      <c r="G33" s="262">
        <v>315.27</v>
      </c>
      <c r="H33" s="432"/>
    </row>
    <row r="34" spans="1:8" s="23" customFormat="1" ht="25.7" customHeight="1">
      <c r="A34" s="35"/>
      <c r="B34" s="32" t="s">
        <v>1034</v>
      </c>
      <c r="C34" s="27">
        <v>2014</v>
      </c>
      <c r="D34" s="30" t="s">
        <v>1035</v>
      </c>
      <c r="E34" s="27" t="s">
        <v>122</v>
      </c>
      <c r="F34" s="262">
        <v>171</v>
      </c>
      <c r="G34" s="262">
        <v>168</v>
      </c>
      <c r="H34" s="27" t="s">
        <v>135</v>
      </c>
    </row>
    <row r="35" spans="1:8" s="37" customFormat="1" ht="27.95" customHeight="1">
      <c r="A35" s="685" t="s">
        <v>101</v>
      </c>
      <c r="B35" s="685" t="s">
        <v>102</v>
      </c>
      <c r="C35" s="685" t="s">
        <v>103</v>
      </c>
      <c r="D35" s="685" t="s">
        <v>104</v>
      </c>
      <c r="E35" s="685" t="s">
        <v>105</v>
      </c>
      <c r="F35" s="691" t="s">
        <v>106</v>
      </c>
      <c r="G35" s="691"/>
      <c r="H35" s="685" t="s">
        <v>3</v>
      </c>
    </row>
    <row r="36" spans="1:8" s="37" customFormat="1" ht="27.95" customHeight="1">
      <c r="A36" s="693"/>
      <c r="B36" s="686"/>
      <c r="C36" s="686"/>
      <c r="D36" s="686"/>
      <c r="E36" s="686"/>
      <c r="F36" s="626" t="s">
        <v>107</v>
      </c>
      <c r="G36" s="626" t="s">
        <v>108</v>
      </c>
      <c r="H36" s="686"/>
    </row>
    <row r="37" spans="1:8" s="23" customFormat="1" ht="28.5" customHeight="1">
      <c r="A37" s="29" t="s">
        <v>148</v>
      </c>
      <c r="B37" s="38" t="s">
        <v>149</v>
      </c>
      <c r="C37" s="459"/>
      <c r="D37" s="39"/>
      <c r="E37" s="464"/>
      <c r="F37" s="475"/>
      <c r="G37" s="475"/>
      <c r="H37" s="459"/>
    </row>
    <row r="38" spans="1:8" s="23" customFormat="1" ht="28.5" customHeight="1">
      <c r="A38" s="459"/>
      <c r="B38" s="42" t="s">
        <v>111</v>
      </c>
      <c r="C38" s="459">
        <v>2005</v>
      </c>
      <c r="D38" s="67" t="s">
        <v>150</v>
      </c>
      <c r="E38" s="464" t="s">
        <v>122</v>
      </c>
      <c r="F38" s="475">
        <v>703</v>
      </c>
      <c r="G38" s="475">
        <v>1565</v>
      </c>
      <c r="H38" s="459"/>
    </row>
    <row r="39" spans="1:8" s="23" customFormat="1" ht="28.5" customHeight="1">
      <c r="A39" s="459"/>
      <c r="B39" s="437" t="s">
        <v>151</v>
      </c>
      <c r="C39" s="459">
        <v>1985</v>
      </c>
      <c r="D39" s="39" t="s">
        <v>1036</v>
      </c>
      <c r="E39" s="464" t="s">
        <v>122</v>
      </c>
      <c r="F39" s="475">
        <v>142.11000000000001</v>
      </c>
      <c r="G39" s="475">
        <v>281</v>
      </c>
      <c r="H39" s="459"/>
    </row>
    <row r="40" spans="1:8" s="23" customFormat="1" ht="28.5" customHeight="1">
      <c r="A40" s="459"/>
      <c r="B40" s="437" t="s">
        <v>152</v>
      </c>
      <c r="C40" s="459">
        <v>2012</v>
      </c>
      <c r="D40" s="67" t="s">
        <v>1037</v>
      </c>
      <c r="E40" s="464" t="s">
        <v>888</v>
      </c>
      <c r="F40" s="475">
        <v>190</v>
      </c>
      <c r="G40" s="475">
        <v>304</v>
      </c>
      <c r="H40" s="459"/>
    </row>
    <row r="41" spans="1:8" s="23" customFormat="1" ht="28.5" customHeight="1">
      <c r="A41" s="459"/>
      <c r="B41" s="437" t="s">
        <v>1038</v>
      </c>
      <c r="C41" s="459">
        <v>2013</v>
      </c>
      <c r="D41" s="39" t="s">
        <v>1039</v>
      </c>
      <c r="E41" s="464" t="s">
        <v>1040</v>
      </c>
      <c r="F41" s="475">
        <v>72</v>
      </c>
      <c r="G41" s="475">
        <v>72</v>
      </c>
      <c r="H41" s="459" t="s">
        <v>135</v>
      </c>
    </row>
    <row r="42" spans="1:8" s="23" customFormat="1" ht="28.5" customHeight="1">
      <c r="A42" s="459"/>
      <c r="B42" s="437"/>
      <c r="C42" s="459"/>
      <c r="D42" s="460"/>
      <c r="E42" s="459"/>
      <c r="F42" s="474"/>
      <c r="G42" s="474"/>
      <c r="H42" s="459"/>
    </row>
    <row r="43" spans="1:8" s="37" customFormat="1" ht="30.95" customHeight="1">
      <c r="A43" s="459" t="s">
        <v>154</v>
      </c>
      <c r="B43" s="28" t="s">
        <v>28</v>
      </c>
      <c r="C43" s="459"/>
      <c r="D43" s="459"/>
      <c r="E43" s="459"/>
      <c r="F43" s="257"/>
      <c r="G43" s="257"/>
      <c r="H43" s="459"/>
    </row>
    <row r="44" spans="1:8" s="37" customFormat="1" ht="30.95" customHeight="1">
      <c r="A44" s="459"/>
      <c r="B44" s="437" t="s">
        <v>111</v>
      </c>
      <c r="C44" s="459">
        <v>2003</v>
      </c>
      <c r="D44" s="460" t="s">
        <v>155</v>
      </c>
      <c r="E44" s="459" t="s">
        <v>122</v>
      </c>
      <c r="F44" s="474">
        <v>488</v>
      </c>
      <c r="G44" s="474">
        <v>1275</v>
      </c>
      <c r="H44" s="43" t="s">
        <v>119</v>
      </c>
    </row>
    <row r="45" spans="1:8" s="37" customFormat="1" ht="30.95" customHeight="1">
      <c r="A45" s="459"/>
      <c r="B45" s="461" t="s">
        <v>156</v>
      </c>
      <c r="C45" s="459">
        <v>1976</v>
      </c>
      <c r="D45" s="460" t="s">
        <v>157</v>
      </c>
      <c r="E45" s="459" t="s">
        <v>146</v>
      </c>
      <c r="F45" s="474">
        <v>96</v>
      </c>
      <c r="G45" s="474">
        <v>96</v>
      </c>
      <c r="H45" s="459" t="s">
        <v>1041</v>
      </c>
    </row>
    <row r="46" spans="1:8" s="37" customFormat="1" ht="30.95" customHeight="1">
      <c r="A46" s="459"/>
      <c r="B46" s="461" t="s">
        <v>158</v>
      </c>
      <c r="C46" s="459">
        <v>2006</v>
      </c>
      <c r="D46" s="460" t="s">
        <v>159</v>
      </c>
      <c r="E46" s="459" t="s">
        <v>160</v>
      </c>
      <c r="F46" s="474">
        <v>340</v>
      </c>
      <c r="G46" s="474">
        <v>340</v>
      </c>
      <c r="H46" s="487"/>
    </row>
    <row r="47" spans="1:8" s="37" customFormat="1" ht="30.95" customHeight="1">
      <c r="A47" s="459"/>
      <c r="B47" s="461" t="s">
        <v>161</v>
      </c>
      <c r="C47" s="459">
        <v>1993</v>
      </c>
      <c r="D47" s="460" t="s">
        <v>162</v>
      </c>
      <c r="E47" s="459" t="s">
        <v>163</v>
      </c>
      <c r="F47" s="474">
        <v>61</v>
      </c>
      <c r="G47" s="474">
        <v>90</v>
      </c>
      <c r="H47" s="459"/>
    </row>
    <row r="48" spans="1:8" s="37" customFormat="1" ht="30.95" customHeight="1">
      <c r="A48" s="459"/>
      <c r="B48" s="461" t="s">
        <v>164</v>
      </c>
      <c r="C48" s="459">
        <v>1995</v>
      </c>
      <c r="D48" s="460" t="s">
        <v>1042</v>
      </c>
      <c r="E48" s="459" t="s">
        <v>163</v>
      </c>
      <c r="F48" s="474">
        <v>147</v>
      </c>
      <c r="G48" s="474">
        <v>470</v>
      </c>
      <c r="H48" s="487" t="s">
        <v>123</v>
      </c>
    </row>
    <row r="49" spans="1:8" s="37" customFormat="1" ht="30.95" customHeight="1">
      <c r="A49" s="459"/>
      <c r="B49" s="54" t="s">
        <v>1043</v>
      </c>
      <c r="C49" s="459">
        <v>2013</v>
      </c>
      <c r="D49" s="460" t="s">
        <v>1044</v>
      </c>
      <c r="E49" s="459" t="s">
        <v>1045</v>
      </c>
      <c r="F49" s="474">
        <v>103</v>
      </c>
      <c r="G49" s="474">
        <v>103</v>
      </c>
      <c r="H49" s="459" t="s">
        <v>1041</v>
      </c>
    </row>
    <row r="50" spans="1:8" s="37" customFormat="1" ht="30.95" customHeight="1">
      <c r="A50" s="459"/>
      <c r="B50" s="461"/>
      <c r="C50" s="459"/>
      <c r="D50" s="460"/>
      <c r="E50" s="459"/>
      <c r="F50" s="474"/>
      <c r="G50" s="474"/>
      <c r="H50" s="459"/>
    </row>
    <row r="51" spans="1:8" s="37" customFormat="1" ht="30.95" customHeight="1">
      <c r="A51" s="459" t="s">
        <v>165</v>
      </c>
      <c r="B51" s="28" t="s">
        <v>166</v>
      </c>
      <c r="C51" s="459"/>
      <c r="D51" s="460"/>
      <c r="E51" s="459"/>
      <c r="F51" s="474"/>
      <c r="G51" s="474"/>
      <c r="H51" s="459"/>
    </row>
    <row r="52" spans="1:8" s="37" customFormat="1" ht="30.95" customHeight="1">
      <c r="A52" s="459"/>
      <c r="B52" s="437" t="s">
        <v>111</v>
      </c>
      <c r="C52" s="459">
        <v>1997</v>
      </c>
      <c r="D52" s="460" t="s">
        <v>167</v>
      </c>
      <c r="E52" s="459" t="s">
        <v>751</v>
      </c>
      <c r="F52" s="262">
        <v>530</v>
      </c>
      <c r="G52" s="474">
        <v>883</v>
      </c>
      <c r="H52" s="459"/>
    </row>
    <row r="53" spans="1:8" s="37" customFormat="1" ht="30.95" customHeight="1">
      <c r="A53" s="459"/>
      <c r="B53" s="461" t="s">
        <v>168</v>
      </c>
      <c r="C53" s="459">
        <v>1981</v>
      </c>
      <c r="D53" s="460" t="s">
        <v>169</v>
      </c>
      <c r="E53" s="459" t="s">
        <v>170</v>
      </c>
      <c r="F53" s="474">
        <v>116</v>
      </c>
      <c r="G53" s="474">
        <v>116</v>
      </c>
      <c r="H53" s="459" t="s">
        <v>135</v>
      </c>
    </row>
    <row r="54" spans="1:8" s="37" customFormat="1" ht="30.95" customHeight="1">
      <c r="A54" s="459"/>
      <c r="B54" s="461" t="s">
        <v>171</v>
      </c>
      <c r="C54" s="459">
        <v>2014</v>
      </c>
      <c r="D54" s="557" t="s">
        <v>1255</v>
      </c>
      <c r="E54" s="459" t="s">
        <v>751</v>
      </c>
      <c r="F54" s="474">
        <v>228</v>
      </c>
      <c r="G54" s="474">
        <v>256</v>
      </c>
      <c r="H54" s="459"/>
    </row>
    <row r="55" spans="1:8" s="37" customFormat="1" ht="30.95" customHeight="1">
      <c r="A55" s="459"/>
      <c r="B55" s="461" t="s">
        <v>172</v>
      </c>
      <c r="C55" s="459">
        <v>1995</v>
      </c>
      <c r="D55" s="460" t="s">
        <v>752</v>
      </c>
      <c r="E55" s="459" t="s">
        <v>163</v>
      </c>
      <c r="F55" s="474">
        <v>131</v>
      </c>
      <c r="G55" s="474">
        <v>131</v>
      </c>
      <c r="H55" s="459"/>
    </row>
    <row r="56" spans="1:8" s="37" customFormat="1" ht="30.95" customHeight="1">
      <c r="A56" s="459"/>
      <c r="B56" s="461"/>
      <c r="C56" s="459"/>
      <c r="D56" s="460"/>
      <c r="E56" s="459"/>
      <c r="F56" s="474"/>
      <c r="G56" s="474"/>
      <c r="H56" s="459"/>
    </row>
    <row r="57" spans="1:8" s="37" customFormat="1" ht="30.95" customHeight="1">
      <c r="A57" s="368" t="s">
        <v>173</v>
      </c>
      <c r="B57" s="369" t="s">
        <v>174</v>
      </c>
      <c r="C57" s="368"/>
      <c r="D57" s="370"/>
      <c r="E57" s="368"/>
      <c r="F57" s="371"/>
      <c r="G57" s="371"/>
      <c r="H57" s="368"/>
    </row>
    <row r="58" spans="1:8" s="37" customFormat="1" ht="30.95" customHeight="1">
      <c r="A58" s="368"/>
      <c r="B58" s="372" t="s">
        <v>111</v>
      </c>
      <c r="C58" s="368">
        <v>1990</v>
      </c>
      <c r="D58" s="373" t="s">
        <v>629</v>
      </c>
      <c r="E58" s="368" t="s">
        <v>175</v>
      </c>
      <c r="F58" s="371">
        <v>231</v>
      </c>
      <c r="G58" s="371">
        <v>409</v>
      </c>
      <c r="H58" s="368"/>
    </row>
    <row r="59" spans="1:8" s="37" customFormat="1" ht="30.95" customHeight="1">
      <c r="A59" s="368"/>
      <c r="B59" s="374" t="s">
        <v>176</v>
      </c>
      <c r="C59" s="368">
        <v>2011</v>
      </c>
      <c r="D59" s="373" t="s">
        <v>628</v>
      </c>
      <c r="E59" s="368" t="s">
        <v>175</v>
      </c>
      <c r="F59" s="371">
        <v>201</v>
      </c>
      <c r="G59" s="371">
        <v>201</v>
      </c>
      <c r="H59" s="375" t="s">
        <v>119</v>
      </c>
    </row>
    <row r="60" spans="1:8" s="37" customFormat="1" ht="30.95" customHeight="1">
      <c r="A60" s="368"/>
      <c r="B60" s="376" t="s">
        <v>177</v>
      </c>
      <c r="C60" s="368">
        <v>2003</v>
      </c>
      <c r="D60" s="370" t="s">
        <v>630</v>
      </c>
      <c r="E60" s="368" t="s">
        <v>175</v>
      </c>
      <c r="F60" s="371">
        <v>298</v>
      </c>
      <c r="G60" s="371">
        <v>347</v>
      </c>
      <c r="H60" s="368"/>
    </row>
    <row r="61" spans="1:8" s="37" customFormat="1" ht="30.95" customHeight="1">
      <c r="A61" s="368"/>
      <c r="B61" s="377" t="s">
        <v>178</v>
      </c>
      <c r="C61" s="368">
        <v>1992</v>
      </c>
      <c r="D61" s="370" t="s">
        <v>632</v>
      </c>
      <c r="E61" s="368" t="s">
        <v>175</v>
      </c>
      <c r="F61" s="371">
        <v>318</v>
      </c>
      <c r="G61" s="371">
        <v>342</v>
      </c>
      <c r="H61" s="368"/>
    </row>
    <row r="62" spans="1:8" s="37" customFormat="1" ht="30.95" customHeight="1">
      <c r="A62" s="378"/>
      <c r="B62" s="379" t="s">
        <v>179</v>
      </c>
      <c r="C62" s="378">
        <v>2009</v>
      </c>
      <c r="D62" s="380" t="s">
        <v>631</v>
      </c>
      <c r="E62" s="378" t="s">
        <v>180</v>
      </c>
      <c r="F62" s="381">
        <v>47</v>
      </c>
      <c r="G62" s="381">
        <v>47</v>
      </c>
      <c r="H62" s="378"/>
    </row>
    <row r="63" spans="1:8" s="37" customFormat="1" ht="30.95" customHeight="1">
      <c r="A63" s="27"/>
      <c r="B63" s="44"/>
      <c r="C63" s="27"/>
      <c r="D63" s="30"/>
      <c r="E63" s="27"/>
      <c r="F63" s="254"/>
      <c r="G63" s="254"/>
      <c r="H63" s="27"/>
    </row>
    <row r="64" spans="1:8" s="37" customFormat="1" ht="30.95" customHeight="1">
      <c r="A64" s="459" t="s">
        <v>181</v>
      </c>
      <c r="B64" s="38" t="s">
        <v>182</v>
      </c>
      <c r="C64" s="459"/>
      <c r="D64" s="39"/>
      <c r="E64" s="464"/>
      <c r="F64" s="41"/>
      <c r="G64" s="41"/>
      <c r="H64" s="459"/>
    </row>
    <row r="65" spans="1:8" s="37" customFormat="1" ht="30.95" customHeight="1">
      <c r="A65" s="459"/>
      <c r="B65" s="437" t="s">
        <v>111</v>
      </c>
      <c r="C65" s="459">
        <v>1989</v>
      </c>
      <c r="D65" s="39" t="s">
        <v>183</v>
      </c>
      <c r="E65" s="464" t="s">
        <v>122</v>
      </c>
      <c r="F65" s="475">
        <v>329</v>
      </c>
      <c r="G65" s="475">
        <v>598</v>
      </c>
      <c r="H65" s="459"/>
    </row>
    <row r="66" spans="1:8" s="37" customFormat="1" ht="30.95" customHeight="1">
      <c r="A66" s="459"/>
      <c r="B66" s="28" t="s">
        <v>184</v>
      </c>
      <c r="C66" s="459"/>
      <c r="D66" s="459"/>
      <c r="E66" s="459"/>
      <c r="F66" s="474"/>
      <c r="G66" s="474"/>
      <c r="H66" s="459"/>
    </row>
    <row r="67" spans="1:8" s="37" customFormat="1" ht="30.95" customHeight="1">
      <c r="A67" s="459"/>
      <c r="B67" s="437" t="s">
        <v>111</v>
      </c>
      <c r="C67" s="459">
        <v>1975</v>
      </c>
      <c r="D67" s="460" t="s">
        <v>1046</v>
      </c>
      <c r="E67" s="459" t="s">
        <v>185</v>
      </c>
      <c r="F67" s="474">
        <v>227</v>
      </c>
      <c r="G67" s="474">
        <v>227</v>
      </c>
      <c r="H67" s="459"/>
    </row>
    <row r="68" spans="1:8" s="37" customFormat="1" ht="27.95" customHeight="1">
      <c r="A68" s="685" t="s">
        <v>101</v>
      </c>
      <c r="B68" s="685" t="s">
        <v>102</v>
      </c>
      <c r="C68" s="685" t="s">
        <v>103</v>
      </c>
      <c r="D68" s="685" t="s">
        <v>104</v>
      </c>
      <c r="E68" s="685" t="s">
        <v>105</v>
      </c>
      <c r="F68" s="689" t="s">
        <v>106</v>
      </c>
      <c r="G68" s="690"/>
      <c r="H68" s="685" t="s">
        <v>3</v>
      </c>
    </row>
    <row r="69" spans="1:8" s="37" customFormat="1" ht="27.95" customHeight="1">
      <c r="A69" s="686"/>
      <c r="B69" s="686"/>
      <c r="C69" s="686"/>
      <c r="D69" s="686"/>
      <c r="E69" s="686"/>
      <c r="F69" s="258" t="s">
        <v>107</v>
      </c>
      <c r="G69" s="258" t="s">
        <v>108</v>
      </c>
      <c r="H69" s="686"/>
    </row>
    <row r="70" spans="1:8" s="37" customFormat="1" ht="30.95" customHeight="1">
      <c r="A70" s="459" t="s">
        <v>186</v>
      </c>
      <c r="B70" s="38" t="s">
        <v>187</v>
      </c>
      <c r="C70" s="459"/>
      <c r="D70" s="39"/>
      <c r="E70" s="464"/>
      <c r="F70" s="41"/>
      <c r="G70" s="41"/>
      <c r="H70" s="459"/>
    </row>
    <row r="71" spans="1:8" s="37" customFormat="1" ht="30.95" customHeight="1">
      <c r="A71" s="459"/>
      <c r="B71" s="42" t="s">
        <v>111</v>
      </c>
      <c r="C71" s="459">
        <v>2010</v>
      </c>
      <c r="D71" s="39" t="s">
        <v>188</v>
      </c>
      <c r="E71" s="464" t="s">
        <v>122</v>
      </c>
      <c r="F71" s="475">
        <v>1149</v>
      </c>
      <c r="G71" s="475">
        <v>1863</v>
      </c>
      <c r="H71" s="459"/>
    </row>
    <row r="72" spans="1:8" ht="30.95" customHeight="1">
      <c r="A72" s="45"/>
      <c r="B72" s="46" t="s">
        <v>189</v>
      </c>
      <c r="C72" s="47">
        <v>1987</v>
      </c>
      <c r="D72" s="233" t="s">
        <v>1047</v>
      </c>
      <c r="E72" s="47" t="s">
        <v>170</v>
      </c>
      <c r="F72" s="474">
        <v>124</v>
      </c>
      <c r="G72" s="474">
        <v>124</v>
      </c>
      <c r="H72" s="48"/>
    </row>
    <row r="73" spans="1:8" ht="30.95" customHeight="1">
      <c r="A73" s="45"/>
      <c r="B73" s="49"/>
      <c r="C73" s="47"/>
      <c r="D73" s="50"/>
      <c r="E73" s="51"/>
      <c r="F73" s="475"/>
      <c r="G73" s="475"/>
      <c r="H73" s="48"/>
    </row>
    <row r="74" spans="1:8" s="37" customFormat="1" ht="29.25" customHeight="1">
      <c r="A74" s="459" t="s">
        <v>190</v>
      </c>
      <c r="B74" s="38" t="s">
        <v>191</v>
      </c>
      <c r="C74" s="459"/>
      <c r="D74" s="39"/>
      <c r="E74" s="464"/>
      <c r="F74" s="259"/>
      <c r="G74" s="259"/>
      <c r="H74" s="459"/>
    </row>
    <row r="75" spans="1:8" s="37" customFormat="1" ht="29.25" customHeight="1">
      <c r="A75" s="459"/>
      <c r="B75" s="558" t="s">
        <v>111</v>
      </c>
      <c r="C75" s="555">
        <v>2016</v>
      </c>
      <c r="D75" s="559" t="s">
        <v>192</v>
      </c>
      <c r="E75" s="560" t="s">
        <v>122</v>
      </c>
      <c r="F75" s="260">
        <v>1030</v>
      </c>
      <c r="G75" s="260">
        <v>1826</v>
      </c>
      <c r="H75" s="459"/>
    </row>
    <row r="76" spans="1:8" s="37" customFormat="1" ht="29.25" customHeight="1">
      <c r="A76" s="459"/>
      <c r="B76" s="53" t="s">
        <v>193</v>
      </c>
      <c r="C76" s="459">
        <v>1993</v>
      </c>
      <c r="D76" s="39" t="s">
        <v>194</v>
      </c>
      <c r="E76" s="464" t="s">
        <v>163</v>
      </c>
      <c r="F76" s="475">
        <v>79</v>
      </c>
      <c r="G76" s="475">
        <v>79</v>
      </c>
      <c r="H76" s="460"/>
    </row>
    <row r="77" spans="1:8" s="37" customFormat="1" ht="29.25" customHeight="1">
      <c r="A77" s="459"/>
      <c r="B77" s="53" t="s">
        <v>195</v>
      </c>
      <c r="C77" s="459">
        <v>1994</v>
      </c>
      <c r="D77" s="39" t="s">
        <v>196</v>
      </c>
      <c r="E77" s="464" t="s">
        <v>197</v>
      </c>
      <c r="F77" s="475">
        <v>60</v>
      </c>
      <c r="G77" s="475">
        <v>60</v>
      </c>
      <c r="H77" s="459"/>
    </row>
    <row r="78" spans="1:8" s="37" customFormat="1" ht="29.25" customHeight="1">
      <c r="A78" s="459"/>
      <c r="B78" s="53"/>
      <c r="C78" s="459"/>
      <c r="D78" s="39"/>
      <c r="E78" s="464"/>
      <c r="F78" s="475"/>
      <c r="G78" s="475"/>
      <c r="H78" s="459"/>
    </row>
    <row r="79" spans="1:8" s="37" customFormat="1" ht="29.25" customHeight="1">
      <c r="A79" s="459" t="s">
        <v>198</v>
      </c>
      <c r="B79" s="38" t="s">
        <v>199</v>
      </c>
      <c r="C79" s="459"/>
      <c r="D79" s="39"/>
      <c r="E79" s="464"/>
      <c r="F79" s="475"/>
      <c r="G79" s="475"/>
      <c r="H79" s="459"/>
    </row>
    <row r="80" spans="1:8" s="37" customFormat="1" ht="29.25" customHeight="1">
      <c r="A80" s="459"/>
      <c r="B80" s="52" t="s">
        <v>111</v>
      </c>
      <c r="C80" s="459">
        <v>1994</v>
      </c>
      <c r="D80" s="39" t="s">
        <v>200</v>
      </c>
      <c r="E80" s="464" t="s">
        <v>122</v>
      </c>
      <c r="F80" s="475">
        <v>419</v>
      </c>
      <c r="G80" s="475">
        <v>875</v>
      </c>
      <c r="H80" s="459"/>
    </row>
    <row r="81" spans="1:8" s="37" customFormat="1" ht="29.25" customHeight="1">
      <c r="A81" s="459"/>
      <c r="B81" s="53" t="s">
        <v>201</v>
      </c>
      <c r="C81" s="459">
        <v>1976</v>
      </c>
      <c r="D81" s="39" t="s">
        <v>202</v>
      </c>
      <c r="E81" s="464" t="s">
        <v>197</v>
      </c>
      <c r="F81" s="475">
        <v>81</v>
      </c>
      <c r="G81" s="475">
        <v>81</v>
      </c>
      <c r="H81" s="459" t="s">
        <v>1041</v>
      </c>
    </row>
    <row r="82" spans="1:8" s="37" customFormat="1" ht="29.25" customHeight="1">
      <c r="A82" s="459"/>
      <c r="B82" s="55" t="s">
        <v>203</v>
      </c>
      <c r="C82" s="47">
        <v>2013</v>
      </c>
      <c r="D82" s="48" t="s">
        <v>1048</v>
      </c>
      <c r="E82" s="47" t="s">
        <v>888</v>
      </c>
      <c r="F82" s="474">
        <v>157.91</v>
      </c>
      <c r="G82" s="474">
        <v>199.14</v>
      </c>
      <c r="H82" s="47"/>
    </row>
    <row r="83" spans="1:8" s="37" customFormat="1" ht="29.25" customHeight="1">
      <c r="A83" s="459"/>
      <c r="B83" s="53"/>
      <c r="C83" s="459"/>
      <c r="D83" s="39"/>
      <c r="E83" s="464"/>
      <c r="F83" s="474"/>
      <c r="G83" s="474"/>
      <c r="H83" s="459"/>
    </row>
    <row r="84" spans="1:8" s="37" customFormat="1" ht="29.25" customHeight="1">
      <c r="A84" s="459" t="s">
        <v>204</v>
      </c>
      <c r="B84" s="38" t="s">
        <v>205</v>
      </c>
      <c r="C84" s="459"/>
      <c r="D84" s="39"/>
      <c r="E84" s="464"/>
      <c r="F84" s="475"/>
      <c r="G84" s="475"/>
      <c r="H84" s="459"/>
    </row>
    <row r="85" spans="1:8" s="37" customFormat="1" ht="29.25" customHeight="1">
      <c r="A85" s="459"/>
      <c r="B85" s="52" t="s">
        <v>111</v>
      </c>
      <c r="C85" s="459">
        <v>2006</v>
      </c>
      <c r="D85" s="39" t="s">
        <v>206</v>
      </c>
      <c r="E85" s="464" t="s">
        <v>122</v>
      </c>
      <c r="F85" s="260">
        <v>629</v>
      </c>
      <c r="G85" s="475">
        <v>1540</v>
      </c>
      <c r="H85" s="459"/>
    </row>
    <row r="86" spans="1:8" s="37" customFormat="1" ht="29.25" customHeight="1">
      <c r="A86" s="459"/>
      <c r="B86" s="52" t="s">
        <v>1049</v>
      </c>
      <c r="C86" s="555">
        <v>1997</v>
      </c>
      <c r="D86" s="39" t="s">
        <v>1050</v>
      </c>
      <c r="E86" s="464" t="s">
        <v>122</v>
      </c>
      <c r="F86" s="260">
        <v>325</v>
      </c>
      <c r="G86" s="475">
        <v>579.24</v>
      </c>
      <c r="H86" s="459"/>
    </row>
    <row r="87" spans="1:8" s="37" customFormat="1" ht="29.25" customHeight="1">
      <c r="A87" s="35"/>
      <c r="B87" s="214" t="s">
        <v>1051</v>
      </c>
      <c r="C87" s="35">
        <v>1994</v>
      </c>
      <c r="D87" s="347" t="s">
        <v>1052</v>
      </c>
      <c r="E87" s="57" t="s">
        <v>888</v>
      </c>
      <c r="F87" s="561">
        <v>162</v>
      </c>
      <c r="G87" s="561">
        <v>204</v>
      </c>
      <c r="H87" s="35"/>
    </row>
    <row r="88" spans="1:8" s="37" customFormat="1" ht="29.25" customHeight="1">
      <c r="A88" s="27"/>
      <c r="B88" s="52"/>
      <c r="C88" s="27"/>
      <c r="D88" s="39"/>
      <c r="E88" s="40"/>
      <c r="F88" s="254"/>
      <c r="G88" s="256"/>
      <c r="H88" s="27"/>
    </row>
    <row r="89" spans="1:8" s="37" customFormat="1" ht="29.25" customHeight="1">
      <c r="A89" s="459" t="s">
        <v>207</v>
      </c>
      <c r="B89" s="38" t="s">
        <v>56</v>
      </c>
      <c r="C89" s="459"/>
      <c r="D89" s="59"/>
      <c r="E89" s="464"/>
      <c r="F89" s="41"/>
      <c r="G89" s="41"/>
      <c r="H89" s="459"/>
    </row>
    <row r="90" spans="1:8" s="37" customFormat="1" ht="29.25" customHeight="1">
      <c r="A90" s="459"/>
      <c r="B90" s="52" t="s">
        <v>111</v>
      </c>
      <c r="C90" s="459">
        <v>1991</v>
      </c>
      <c r="D90" s="39" t="s">
        <v>208</v>
      </c>
      <c r="E90" s="464" t="s">
        <v>122</v>
      </c>
      <c r="F90" s="474">
        <v>361</v>
      </c>
      <c r="G90" s="475">
        <v>824</v>
      </c>
      <c r="H90" s="459"/>
    </row>
    <row r="91" spans="1:8" s="37" customFormat="1" ht="29.25" customHeight="1">
      <c r="A91" s="459"/>
      <c r="B91" s="52" t="s">
        <v>753</v>
      </c>
      <c r="C91" s="459">
        <v>2009</v>
      </c>
      <c r="D91" s="348" t="s">
        <v>209</v>
      </c>
      <c r="E91" s="464" t="s">
        <v>122</v>
      </c>
      <c r="F91" s="262">
        <v>242</v>
      </c>
      <c r="G91" s="475">
        <v>352</v>
      </c>
      <c r="H91" s="459"/>
    </row>
    <row r="92" spans="1:8" s="37" customFormat="1" ht="29.25" customHeight="1">
      <c r="A92" s="459"/>
      <c r="B92" s="52" t="s">
        <v>754</v>
      </c>
      <c r="C92" s="459">
        <v>1998</v>
      </c>
      <c r="D92" s="39" t="s">
        <v>210</v>
      </c>
      <c r="E92" s="464" t="s">
        <v>122</v>
      </c>
      <c r="F92" s="474">
        <v>247</v>
      </c>
      <c r="G92" s="475">
        <v>267</v>
      </c>
      <c r="H92" s="459"/>
    </row>
    <row r="93" spans="1:8" s="37" customFormat="1" ht="29.25" customHeight="1">
      <c r="A93" s="459"/>
      <c r="B93" s="462" t="s">
        <v>755</v>
      </c>
      <c r="C93" s="459">
        <v>2012</v>
      </c>
      <c r="D93" s="39" t="s">
        <v>756</v>
      </c>
      <c r="E93" s="464" t="s">
        <v>122</v>
      </c>
      <c r="F93" s="474">
        <v>188</v>
      </c>
      <c r="G93" s="475">
        <v>282</v>
      </c>
      <c r="H93" s="459"/>
    </row>
    <row r="94" spans="1:8" s="37" customFormat="1" ht="29.25" customHeight="1">
      <c r="A94" s="459"/>
      <c r="B94" s="462" t="s">
        <v>211</v>
      </c>
      <c r="C94" s="459">
        <v>2010</v>
      </c>
      <c r="D94" s="67" t="s">
        <v>1053</v>
      </c>
      <c r="E94" s="464" t="s">
        <v>122</v>
      </c>
      <c r="F94" s="474">
        <v>220</v>
      </c>
      <c r="G94" s="475">
        <v>316</v>
      </c>
      <c r="H94" s="459"/>
    </row>
    <row r="95" spans="1:8" s="37" customFormat="1" ht="27.95" customHeight="1">
      <c r="A95" s="685" t="s">
        <v>101</v>
      </c>
      <c r="B95" s="685" t="s">
        <v>102</v>
      </c>
      <c r="C95" s="685" t="s">
        <v>103</v>
      </c>
      <c r="D95" s="685" t="s">
        <v>104</v>
      </c>
      <c r="E95" s="685" t="s">
        <v>105</v>
      </c>
      <c r="F95" s="689" t="s">
        <v>106</v>
      </c>
      <c r="G95" s="690"/>
      <c r="H95" s="687" t="s">
        <v>3</v>
      </c>
    </row>
    <row r="96" spans="1:8" s="37" customFormat="1" ht="27.95" customHeight="1">
      <c r="A96" s="686"/>
      <c r="B96" s="686"/>
      <c r="C96" s="686"/>
      <c r="D96" s="686"/>
      <c r="E96" s="686"/>
      <c r="F96" s="255" t="s">
        <v>107</v>
      </c>
      <c r="G96" s="255" t="s">
        <v>108</v>
      </c>
      <c r="H96" s="688"/>
    </row>
    <row r="97" spans="1:8" s="37" customFormat="1" ht="29.25" customHeight="1">
      <c r="A97" s="459" t="s">
        <v>212</v>
      </c>
      <c r="B97" s="28" t="s">
        <v>57</v>
      </c>
      <c r="C97" s="459"/>
      <c r="D97" s="460"/>
      <c r="E97" s="459"/>
      <c r="F97" s="31"/>
      <c r="G97" s="31"/>
      <c r="H97" s="459"/>
    </row>
    <row r="98" spans="1:8" s="37" customFormat="1" ht="29.25" customHeight="1">
      <c r="A98" s="459"/>
      <c r="B98" s="462" t="s">
        <v>111</v>
      </c>
      <c r="C98" s="459">
        <v>1988</v>
      </c>
      <c r="D98" s="448" t="s">
        <v>213</v>
      </c>
      <c r="E98" s="459" t="s">
        <v>214</v>
      </c>
      <c r="F98" s="474">
        <v>452</v>
      </c>
      <c r="G98" s="474">
        <v>791</v>
      </c>
      <c r="H98" s="459"/>
    </row>
    <row r="99" spans="1:8" s="37" customFormat="1" ht="29.25" customHeight="1">
      <c r="A99" s="459"/>
      <c r="B99" s="462" t="s">
        <v>215</v>
      </c>
      <c r="C99" s="459">
        <v>1998</v>
      </c>
      <c r="D99" s="556" t="s">
        <v>1262</v>
      </c>
      <c r="E99" s="459" t="s">
        <v>214</v>
      </c>
      <c r="F99" s="474">
        <v>63</v>
      </c>
      <c r="G99" s="474">
        <v>63</v>
      </c>
      <c r="H99" s="459"/>
    </row>
    <row r="100" spans="1:8" s="37" customFormat="1" ht="29.25" customHeight="1">
      <c r="A100" s="459"/>
      <c r="B100" s="461" t="s">
        <v>757</v>
      </c>
      <c r="C100" s="459">
        <v>1999</v>
      </c>
      <c r="D100" s="557" t="s">
        <v>1263</v>
      </c>
      <c r="E100" s="459" t="s">
        <v>122</v>
      </c>
      <c r="F100" s="474">
        <v>213</v>
      </c>
      <c r="G100" s="474">
        <v>213</v>
      </c>
      <c r="H100" s="459"/>
    </row>
    <row r="101" spans="1:8" s="37" customFormat="1" ht="29.25" customHeight="1">
      <c r="A101" s="459"/>
      <c r="B101" s="461" t="s">
        <v>216</v>
      </c>
      <c r="C101" s="459">
        <v>2006</v>
      </c>
      <c r="D101" s="448" t="s">
        <v>217</v>
      </c>
      <c r="E101" s="459" t="s">
        <v>122</v>
      </c>
      <c r="F101" s="474">
        <v>148</v>
      </c>
      <c r="G101" s="474">
        <v>148</v>
      </c>
      <c r="H101" s="459"/>
    </row>
    <row r="102" spans="1:8" s="37" customFormat="1" ht="29.25" customHeight="1">
      <c r="A102" s="459"/>
      <c r="B102" s="447" t="s">
        <v>218</v>
      </c>
      <c r="C102" s="459">
        <v>2012</v>
      </c>
      <c r="D102" s="556" t="s">
        <v>1264</v>
      </c>
      <c r="E102" s="459" t="s">
        <v>122</v>
      </c>
      <c r="F102" s="474">
        <v>145</v>
      </c>
      <c r="G102" s="474">
        <v>175</v>
      </c>
      <c r="H102" s="459"/>
    </row>
    <row r="103" spans="1:8" s="37" customFormat="1" ht="29.25" customHeight="1">
      <c r="A103" s="459"/>
      <c r="B103" s="447" t="s">
        <v>219</v>
      </c>
      <c r="C103" s="555">
        <v>2016</v>
      </c>
      <c r="D103" s="556" t="s">
        <v>1265</v>
      </c>
      <c r="E103" s="555" t="s">
        <v>122</v>
      </c>
      <c r="F103" s="262">
        <v>179</v>
      </c>
      <c r="G103" s="262">
        <v>232</v>
      </c>
      <c r="H103" s="459"/>
    </row>
    <row r="104" spans="1:8" s="37" customFormat="1" ht="29.25" customHeight="1">
      <c r="A104" s="459"/>
      <c r="B104" s="447" t="s">
        <v>758</v>
      </c>
      <c r="C104" s="459">
        <v>2013</v>
      </c>
      <c r="D104" s="460" t="s">
        <v>759</v>
      </c>
      <c r="E104" s="459" t="s">
        <v>197</v>
      </c>
      <c r="F104" s="474">
        <v>89</v>
      </c>
      <c r="G104" s="449">
        <v>89</v>
      </c>
      <c r="H104" s="459" t="s">
        <v>135</v>
      </c>
    </row>
    <row r="105" spans="1:8" s="37" customFormat="1" ht="29.25" customHeight="1">
      <c r="A105" s="459"/>
      <c r="B105" s="63"/>
      <c r="C105" s="459"/>
      <c r="D105" s="460"/>
      <c r="E105" s="459"/>
      <c r="F105" s="474"/>
      <c r="G105" s="449"/>
      <c r="H105" s="459"/>
    </row>
    <row r="106" spans="1:8" s="37" customFormat="1" ht="29.25" customHeight="1">
      <c r="A106" s="459"/>
      <c r="B106" s="38" t="s">
        <v>220</v>
      </c>
      <c r="C106" s="60"/>
      <c r="D106" s="61"/>
      <c r="E106" s="60"/>
      <c r="F106" s="263"/>
      <c r="G106" s="264"/>
      <c r="H106" s="459"/>
    </row>
    <row r="107" spans="1:8" s="37" customFormat="1" ht="29.25" customHeight="1">
      <c r="A107" s="459"/>
      <c r="B107" s="62" t="s">
        <v>111</v>
      </c>
      <c r="C107" s="459">
        <v>2004</v>
      </c>
      <c r="D107" s="460" t="s">
        <v>221</v>
      </c>
      <c r="E107" s="459" t="s">
        <v>122</v>
      </c>
      <c r="F107" s="474">
        <v>529</v>
      </c>
      <c r="G107" s="475">
        <v>1068</v>
      </c>
      <c r="H107" s="459"/>
    </row>
    <row r="108" spans="1:8" s="37" customFormat="1" ht="29.25" customHeight="1">
      <c r="A108" s="459"/>
      <c r="B108" s="63" t="s">
        <v>222</v>
      </c>
      <c r="C108" s="459">
        <v>2005</v>
      </c>
      <c r="D108" s="39" t="s">
        <v>223</v>
      </c>
      <c r="E108" s="464" t="s">
        <v>224</v>
      </c>
      <c r="F108" s="260">
        <v>125</v>
      </c>
      <c r="G108" s="260">
        <v>191</v>
      </c>
      <c r="H108" s="459"/>
    </row>
    <row r="109" spans="1:8" s="37" customFormat="1" ht="29.25" customHeight="1">
      <c r="A109" s="459"/>
      <c r="B109" s="63" t="s">
        <v>760</v>
      </c>
      <c r="C109" s="459">
        <v>2013</v>
      </c>
      <c r="D109" s="39" t="s">
        <v>761</v>
      </c>
      <c r="E109" s="464" t="s">
        <v>122</v>
      </c>
      <c r="F109" s="475">
        <v>179</v>
      </c>
      <c r="G109" s="475">
        <v>227.24</v>
      </c>
      <c r="H109" s="459"/>
    </row>
    <row r="110" spans="1:8" s="37" customFormat="1" ht="29.25" customHeight="1">
      <c r="A110" s="459"/>
      <c r="B110" s="64" t="s">
        <v>225</v>
      </c>
      <c r="C110" s="459">
        <v>1987</v>
      </c>
      <c r="D110" s="39" t="s">
        <v>762</v>
      </c>
      <c r="E110" s="464" t="s">
        <v>336</v>
      </c>
      <c r="F110" s="475">
        <v>165</v>
      </c>
      <c r="G110" s="475">
        <v>274.08999999999997</v>
      </c>
      <c r="H110" s="459" t="s">
        <v>135</v>
      </c>
    </row>
    <row r="111" spans="1:8" s="37" customFormat="1" ht="29.25" customHeight="1">
      <c r="A111" s="459"/>
      <c r="B111" s="65"/>
      <c r="C111" s="459"/>
      <c r="D111" s="460"/>
      <c r="E111" s="459"/>
      <c r="F111" s="474"/>
      <c r="G111" s="474"/>
      <c r="H111" s="459"/>
    </row>
    <row r="112" spans="1:8" s="37" customFormat="1" ht="29.25" customHeight="1">
      <c r="A112" s="459" t="s">
        <v>226</v>
      </c>
      <c r="B112" s="38" t="s">
        <v>227</v>
      </c>
      <c r="C112" s="459"/>
      <c r="D112" s="39"/>
      <c r="E112" s="464"/>
      <c r="F112" s="475"/>
      <c r="G112" s="475"/>
      <c r="H112" s="460"/>
    </row>
    <row r="113" spans="1:8" s="37" customFormat="1" ht="29.25" customHeight="1">
      <c r="A113" s="459"/>
      <c r="B113" s="52" t="s">
        <v>111</v>
      </c>
      <c r="C113" s="459">
        <v>2008</v>
      </c>
      <c r="D113" s="39" t="s">
        <v>228</v>
      </c>
      <c r="E113" s="464" t="s">
        <v>175</v>
      </c>
      <c r="F113" s="475">
        <v>721</v>
      </c>
      <c r="G113" s="475">
        <v>1312</v>
      </c>
      <c r="H113" s="459"/>
    </row>
    <row r="114" spans="1:8" s="37" customFormat="1" ht="29.25" customHeight="1">
      <c r="A114" s="35"/>
      <c r="B114" s="191" t="s">
        <v>229</v>
      </c>
      <c r="C114" s="35">
        <v>2013</v>
      </c>
      <c r="D114" s="56" t="s">
        <v>1054</v>
      </c>
      <c r="E114" s="57" t="s">
        <v>1055</v>
      </c>
      <c r="F114" s="561">
        <v>133</v>
      </c>
      <c r="G114" s="261">
        <v>133</v>
      </c>
      <c r="H114" s="36"/>
    </row>
    <row r="115" spans="1:8" s="37" customFormat="1" ht="29.25" customHeight="1">
      <c r="A115" s="27"/>
      <c r="B115" s="44"/>
      <c r="C115" s="27"/>
      <c r="D115" s="30"/>
      <c r="E115" s="27"/>
      <c r="F115" s="254"/>
      <c r="G115" s="254"/>
      <c r="H115" s="30"/>
    </row>
    <row r="116" spans="1:8" s="37" customFormat="1" ht="29.25" customHeight="1">
      <c r="A116" s="29" t="s">
        <v>230</v>
      </c>
      <c r="B116" s="58" t="s">
        <v>231</v>
      </c>
      <c r="C116" s="29"/>
      <c r="D116" s="59"/>
      <c r="E116" s="59"/>
      <c r="F116" s="273"/>
      <c r="G116" s="273"/>
      <c r="H116" s="59"/>
    </row>
    <row r="117" spans="1:8" s="37" customFormat="1" ht="29.25" customHeight="1">
      <c r="A117" s="459"/>
      <c r="B117" s="562" t="s">
        <v>111</v>
      </c>
      <c r="C117" s="555">
        <v>2016</v>
      </c>
      <c r="D117" s="556" t="s">
        <v>232</v>
      </c>
      <c r="E117" s="555" t="s">
        <v>175</v>
      </c>
      <c r="F117" s="262">
        <v>1086.94</v>
      </c>
      <c r="G117" s="262">
        <v>1736.68</v>
      </c>
      <c r="H117" s="459"/>
    </row>
    <row r="118" spans="1:8" s="37" customFormat="1" ht="29.25" customHeight="1">
      <c r="A118" s="459"/>
      <c r="B118" s="461" t="s">
        <v>233</v>
      </c>
      <c r="C118" s="459">
        <v>2013</v>
      </c>
      <c r="D118" s="460" t="s">
        <v>763</v>
      </c>
      <c r="E118" s="459" t="s">
        <v>764</v>
      </c>
      <c r="F118" s="262">
        <v>396</v>
      </c>
      <c r="G118" s="262">
        <v>723</v>
      </c>
      <c r="H118" s="460"/>
    </row>
    <row r="119" spans="1:8" s="37" customFormat="1" ht="29.25" customHeight="1">
      <c r="A119" s="459"/>
      <c r="B119" s="562" t="s">
        <v>765</v>
      </c>
      <c r="C119" s="555">
        <v>2016</v>
      </c>
      <c r="D119" s="556" t="s">
        <v>766</v>
      </c>
      <c r="E119" s="555" t="s">
        <v>175</v>
      </c>
      <c r="F119" s="262">
        <v>217.43</v>
      </c>
      <c r="G119" s="262">
        <v>300.52999999999997</v>
      </c>
      <c r="H119" s="460"/>
    </row>
    <row r="120" spans="1:8" s="37" customFormat="1" ht="29.25" customHeight="1">
      <c r="A120" s="459"/>
      <c r="B120" s="462" t="s">
        <v>767</v>
      </c>
      <c r="C120" s="459">
        <v>2001</v>
      </c>
      <c r="D120" s="460" t="s">
        <v>768</v>
      </c>
      <c r="E120" s="459" t="s">
        <v>769</v>
      </c>
      <c r="F120" s="474">
        <v>315</v>
      </c>
      <c r="G120" s="474">
        <v>411</v>
      </c>
      <c r="H120" s="459" t="s">
        <v>135</v>
      </c>
    </row>
    <row r="121" spans="1:8" s="37" customFormat="1" ht="27.95" customHeight="1">
      <c r="A121" s="685" t="s">
        <v>101</v>
      </c>
      <c r="B121" s="685" t="s">
        <v>102</v>
      </c>
      <c r="C121" s="685" t="s">
        <v>103</v>
      </c>
      <c r="D121" s="685" t="s">
        <v>104</v>
      </c>
      <c r="E121" s="685" t="s">
        <v>105</v>
      </c>
      <c r="F121" s="689" t="s">
        <v>106</v>
      </c>
      <c r="G121" s="690"/>
      <c r="H121" s="687" t="s">
        <v>234</v>
      </c>
    </row>
    <row r="122" spans="1:8" s="37" customFormat="1" ht="27.95" customHeight="1">
      <c r="A122" s="686"/>
      <c r="B122" s="686"/>
      <c r="C122" s="686"/>
      <c r="D122" s="686"/>
      <c r="E122" s="686"/>
      <c r="F122" s="255" t="s">
        <v>107</v>
      </c>
      <c r="G122" s="255" t="s">
        <v>108</v>
      </c>
      <c r="H122" s="688"/>
    </row>
    <row r="123" spans="1:8" s="37" customFormat="1" ht="29.25" customHeight="1">
      <c r="A123" s="459" t="s">
        <v>235</v>
      </c>
      <c r="B123" s="38" t="s">
        <v>236</v>
      </c>
      <c r="C123" s="459"/>
      <c r="D123" s="460"/>
      <c r="E123" s="464"/>
      <c r="F123" s="41"/>
      <c r="G123" s="41"/>
      <c r="H123" s="460"/>
    </row>
    <row r="124" spans="1:8" s="37" customFormat="1" ht="29.25" customHeight="1">
      <c r="A124" s="459"/>
      <c r="B124" s="52" t="s">
        <v>111</v>
      </c>
      <c r="C124" s="459">
        <v>1993</v>
      </c>
      <c r="D124" s="67" t="s">
        <v>237</v>
      </c>
      <c r="E124" s="464" t="s">
        <v>1055</v>
      </c>
      <c r="F124" s="475">
        <v>528</v>
      </c>
      <c r="G124" s="475">
        <v>672</v>
      </c>
      <c r="H124" s="460"/>
    </row>
    <row r="125" spans="1:8" s="37" customFormat="1" ht="29.25" customHeight="1">
      <c r="A125" s="459"/>
      <c r="B125" s="66" t="s">
        <v>238</v>
      </c>
      <c r="C125" s="459">
        <v>1995</v>
      </c>
      <c r="D125" s="67" t="s">
        <v>239</v>
      </c>
      <c r="E125" s="464" t="s">
        <v>163</v>
      </c>
      <c r="F125" s="475">
        <v>128</v>
      </c>
      <c r="G125" s="475">
        <v>137</v>
      </c>
      <c r="H125" s="460"/>
    </row>
    <row r="126" spans="1:8" s="37" customFormat="1" ht="29.25" customHeight="1">
      <c r="A126" s="459"/>
      <c r="B126" s="53" t="s">
        <v>240</v>
      </c>
      <c r="C126" s="459">
        <v>1994</v>
      </c>
      <c r="D126" s="67" t="s">
        <v>241</v>
      </c>
      <c r="E126" s="464" t="s">
        <v>163</v>
      </c>
      <c r="F126" s="475">
        <v>58</v>
      </c>
      <c r="G126" s="475">
        <v>58</v>
      </c>
      <c r="H126" s="460"/>
    </row>
    <row r="127" spans="1:8" s="37" customFormat="1" ht="29.25" customHeight="1">
      <c r="A127" s="459"/>
      <c r="B127" s="53" t="s">
        <v>242</v>
      </c>
      <c r="C127" s="459">
        <v>1998</v>
      </c>
      <c r="D127" s="67" t="s">
        <v>1056</v>
      </c>
      <c r="E127" s="464" t="s">
        <v>175</v>
      </c>
      <c r="F127" s="475">
        <v>123</v>
      </c>
      <c r="G127" s="475">
        <v>123</v>
      </c>
      <c r="H127" s="460"/>
    </row>
    <row r="128" spans="1:8" s="37" customFormat="1" ht="29.25" customHeight="1">
      <c r="A128" s="459"/>
      <c r="B128" s="53" t="s">
        <v>243</v>
      </c>
      <c r="C128" s="459">
        <v>1994</v>
      </c>
      <c r="D128" s="67" t="s">
        <v>244</v>
      </c>
      <c r="E128" s="464" t="s">
        <v>163</v>
      </c>
      <c r="F128" s="475">
        <v>58</v>
      </c>
      <c r="G128" s="475">
        <v>58</v>
      </c>
      <c r="H128" s="460"/>
    </row>
    <row r="129" spans="1:8" s="37" customFormat="1" ht="29.25" customHeight="1">
      <c r="A129" s="459"/>
      <c r="B129" s="38" t="s">
        <v>245</v>
      </c>
      <c r="C129" s="459"/>
      <c r="D129" s="39"/>
      <c r="E129" s="464"/>
      <c r="F129" s="475"/>
      <c r="G129" s="475"/>
      <c r="H129" s="460"/>
    </row>
    <row r="130" spans="1:8" s="37" customFormat="1" ht="29.25" customHeight="1">
      <c r="A130" s="459"/>
      <c r="B130" s="52" t="s">
        <v>111</v>
      </c>
      <c r="C130" s="459">
        <v>1988</v>
      </c>
      <c r="D130" s="39" t="s">
        <v>246</v>
      </c>
      <c r="E130" s="464" t="s">
        <v>770</v>
      </c>
      <c r="F130" s="475">
        <v>235</v>
      </c>
      <c r="G130" s="475">
        <v>551</v>
      </c>
      <c r="H130" s="460"/>
    </row>
    <row r="131" spans="1:8" s="37" customFormat="1" ht="29.25" customHeight="1">
      <c r="A131" s="459"/>
      <c r="B131" s="53" t="s">
        <v>247</v>
      </c>
      <c r="C131" s="459">
        <v>2012</v>
      </c>
      <c r="D131" s="39" t="s">
        <v>771</v>
      </c>
      <c r="E131" s="464" t="s">
        <v>175</v>
      </c>
      <c r="F131" s="475">
        <v>312</v>
      </c>
      <c r="G131" s="260">
        <v>525</v>
      </c>
      <c r="H131" s="460"/>
    </row>
    <row r="132" spans="1:8" s="37" customFormat="1" ht="29.25" customHeight="1">
      <c r="A132" s="459"/>
      <c r="B132" s="53" t="s">
        <v>248</v>
      </c>
      <c r="C132" s="459">
        <v>2014</v>
      </c>
      <c r="D132" s="39" t="s">
        <v>772</v>
      </c>
      <c r="E132" s="464" t="s">
        <v>1057</v>
      </c>
      <c r="F132" s="475">
        <v>227</v>
      </c>
      <c r="G132" s="475">
        <v>360</v>
      </c>
      <c r="H132" s="460"/>
    </row>
    <row r="133" spans="1:8" s="37" customFormat="1" ht="29.25" customHeight="1">
      <c r="A133" s="459"/>
      <c r="B133" s="53"/>
      <c r="C133" s="459"/>
      <c r="D133" s="39"/>
      <c r="E133" s="464"/>
      <c r="F133" s="475"/>
      <c r="G133" s="475"/>
      <c r="H133" s="460"/>
    </row>
    <row r="134" spans="1:8" s="37" customFormat="1" ht="29.25" customHeight="1">
      <c r="A134" s="459" t="s">
        <v>250</v>
      </c>
      <c r="B134" s="38" t="s">
        <v>251</v>
      </c>
      <c r="C134" s="459"/>
      <c r="D134" s="39"/>
      <c r="E134" s="464"/>
      <c r="F134" s="260"/>
      <c r="G134" s="260"/>
      <c r="H134" s="460"/>
    </row>
    <row r="135" spans="1:8" s="37" customFormat="1" ht="29.25" customHeight="1">
      <c r="A135" s="459"/>
      <c r="B135" s="52" t="s">
        <v>111</v>
      </c>
      <c r="C135" s="459">
        <v>1990</v>
      </c>
      <c r="D135" s="67" t="s">
        <v>252</v>
      </c>
      <c r="E135" s="464" t="s">
        <v>114</v>
      </c>
      <c r="F135" s="475">
        <v>486</v>
      </c>
      <c r="G135" s="475">
        <v>649</v>
      </c>
      <c r="H135" s="438"/>
    </row>
    <row r="136" spans="1:8" s="37" customFormat="1" ht="29.25" customHeight="1">
      <c r="A136" s="459"/>
      <c r="B136" s="62" t="s">
        <v>1058</v>
      </c>
      <c r="C136" s="459">
        <v>2002</v>
      </c>
      <c r="D136" s="67" t="s">
        <v>1059</v>
      </c>
      <c r="E136" s="464" t="s">
        <v>1055</v>
      </c>
      <c r="F136" s="475">
        <v>127</v>
      </c>
      <c r="G136" s="475">
        <v>255</v>
      </c>
      <c r="H136" s="459" t="s">
        <v>1041</v>
      </c>
    </row>
    <row r="137" spans="1:8" s="37" customFormat="1" ht="29.25" customHeight="1">
      <c r="A137" s="459"/>
      <c r="B137" s="38" t="s">
        <v>253</v>
      </c>
      <c r="C137" s="459"/>
      <c r="D137" s="39"/>
      <c r="E137" s="464"/>
      <c r="F137" s="475"/>
      <c r="G137" s="475"/>
      <c r="H137" s="460"/>
    </row>
    <row r="138" spans="1:8" s="37" customFormat="1" ht="29.25" customHeight="1">
      <c r="A138" s="459"/>
      <c r="B138" s="52" t="s">
        <v>111</v>
      </c>
      <c r="C138" s="459">
        <v>2012</v>
      </c>
      <c r="D138" s="67" t="s">
        <v>1060</v>
      </c>
      <c r="E138" s="464" t="s">
        <v>175</v>
      </c>
      <c r="F138" s="475">
        <v>1296</v>
      </c>
      <c r="G138" s="475">
        <v>3450</v>
      </c>
      <c r="H138" s="459" t="s">
        <v>1041</v>
      </c>
    </row>
    <row r="139" spans="1:8" s="452" customFormat="1" ht="29.25" customHeight="1">
      <c r="A139" s="459"/>
      <c r="B139" s="609" t="s">
        <v>1337</v>
      </c>
      <c r="C139" s="555">
        <v>1995</v>
      </c>
      <c r="D139" s="610" t="s">
        <v>1081</v>
      </c>
      <c r="E139" s="555" t="s">
        <v>1338</v>
      </c>
      <c r="F139" s="260">
        <v>641</v>
      </c>
      <c r="G139" s="260">
        <v>761</v>
      </c>
      <c r="H139" s="459"/>
    </row>
    <row r="140" spans="1:8" s="37" customFormat="1" ht="29.25" customHeight="1">
      <c r="A140" s="459"/>
      <c r="B140" s="52"/>
      <c r="C140" s="459"/>
      <c r="D140" s="39"/>
      <c r="E140" s="464"/>
      <c r="F140" s="475"/>
      <c r="G140" s="475"/>
      <c r="H140" s="460"/>
    </row>
    <row r="141" spans="1:8" s="37" customFormat="1" ht="29.25" customHeight="1">
      <c r="A141" s="459" t="s">
        <v>254</v>
      </c>
      <c r="B141" s="38" t="s">
        <v>255</v>
      </c>
      <c r="C141" s="459"/>
      <c r="D141" s="39"/>
      <c r="E141" s="464"/>
      <c r="F141" s="475"/>
      <c r="G141" s="475"/>
      <c r="H141" s="460"/>
    </row>
    <row r="142" spans="1:8" s="37" customFormat="1" ht="29.25" customHeight="1">
      <c r="A142" s="459"/>
      <c r="B142" s="52" t="s">
        <v>111</v>
      </c>
      <c r="C142" s="459">
        <v>1990</v>
      </c>
      <c r="D142" s="39" t="s">
        <v>256</v>
      </c>
      <c r="E142" s="464" t="s">
        <v>214</v>
      </c>
      <c r="F142" s="260">
        <v>471</v>
      </c>
      <c r="G142" s="260">
        <v>596</v>
      </c>
      <c r="H142" s="460"/>
    </row>
    <row r="143" spans="1:8" s="37" customFormat="1" ht="29.25" customHeight="1">
      <c r="A143" s="459"/>
      <c r="B143" s="62" t="s">
        <v>1061</v>
      </c>
      <c r="C143" s="459">
        <v>1993</v>
      </c>
      <c r="D143" s="39" t="s">
        <v>1062</v>
      </c>
      <c r="E143" s="464" t="s">
        <v>153</v>
      </c>
      <c r="F143" s="260">
        <v>59</v>
      </c>
      <c r="G143" s="260">
        <v>59</v>
      </c>
      <c r="H143" s="460"/>
    </row>
    <row r="144" spans="1:8" s="37" customFormat="1" ht="29.25" customHeight="1">
      <c r="A144" s="459"/>
      <c r="B144" s="53"/>
      <c r="C144" s="459"/>
      <c r="D144" s="39"/>
      <c r="E144" s="464"/>
      <c r="F144" s="475"/>
      <c r="G144" s="475"/>
      <c r="H144" s="460"/>
    </row>
    <row r="145" spans="1:8" s="37" customFormat="1" ht="29.25" customHeight="1">
      <c r="A145" s="459" t="s">
        <v>257</v>
      </c>
      <c r="B145" s="38" t="s">
        <v>257</v>
      </c>
      <c r="C145" s="459"/>
      <c r="D145" s="39"/>
      <c r="E145" s="464"/>
      <c r="F145" s="475"/>
      <c r="G145" s="475"/>
      <c r="H145" s="460"/>
    </row>
    <row r="146" spans="1:8" s="37" customFormat="1" ht="29.25" customHeight="1">
      <c r="A146" s="459"/>
      <c r="B146" s="52" t="s">
        <v>111</v>
      </c>
      <c r="C146" s="459">
        <v>2015</v>
      </c>
      <c r="D146" s="39" t="s">
        <v>1063</v>
      </c>
      <c r="E146" s="464" t="s">
        <v>175</v>
      </c>
      <c r="F146" s="346">
        <v>1260</v>
      </c>
      <c r="G146" s="346">
        <v>2354</v>
      </c>
      <c r="H146" s="460"/>
    </row>
    <row r="147" spans="1:8" s="37" customFormat="1" ht="29.25" customHeight="1">
      <c r="A147" s="459"/>
      <c r="B147" s="213" t="s">
        <v>1064</v>
      </c>
      <c r="C147" s="459">
        <v>2010</v>
      </c>
      <c r="D147" s="39" t="s">
        <v>1065</v>
      </c>
      <c r="E147" s="464" t="s">
        <v>175</v>
      </c>
      <c r="F147" s="475">
        <v>153.99</v>
      </c>
      <c r="G147" s="475">
        <v>198.14</v>
      </c>
      <c r="H147" s="459"/>
    </row>
    <row r="148" spans="1:8" ht="29.25" customHeight="1">
      <c r="A148" s="459"/>
      <c r="B148" s="471" t="s">
        <v>1066</v>
      </c>
      <c r="C148" s="472">
        <v>2012</v>
      </c>
      <c r="D148" s="473" t="s">
        <v>1067</v>
      </c>
      <c r="E148" s="472" t="s">
        <v>175</v>
      </c>
      <c r="F148" s="474">
        <v>199</v>
      </c>
      <c r="G148" s="475">
        <v>266.12</v>
      </c>
      <c r="H148" s="472" t="s">
        <v>135</v>
      </c>
    </row>
    <row r="149" spans="1:8" ht="33.75" customHeight="1">
      <c r="A149" s="35"/>
      <c r="B149" s="563" t="s">
        <v>1279</v>
      </c>
      <c r="C149" s="564">
        <v>2016</v>
      </c>
      <c r="D149" s="565" t="s">
        <v>1280</v>
      </c>
      <c r="E149" s="564" t="s">
        <v>175</v>
      </c>
      <c r="F149" s="566">
        <v>243.31</v>
      </c>
      <c r="G149" s="561">
        <v>243.31</v>
      </c>
      <c r="H149" s="349"/>
    </row>
    <row r="150" spans="1:8" s="37" customFormat="1" ht="29.25" customHeight="1">
      <c r="A150" s="27"/>
      <c r="B150" s="44"/>
      <c r="C150" s="27"/>
      <c r="D150" s="30"/>
      <c r="E150" s="27"/>
      <c r="F150" s="254"/>
      <c r="G150" s="254"/>
      <c r="H150" s="30"/>
    </row>
    <row r="151" spans="1:8" s="37" customFormat="1" ht="29.25" customHeight="1">
      <c r="A151" s="29" t="s">
        <v>547</v>
      </c>
      <c r="B151" s="58" t="s">
        <v>548</v>
      </c>
      <c r="C151" s="29"/>
      <c r="D151" s="59"/>
      <c r="E151" s="29"/>
      <c r="F151" s="216"/>
      <c r="G151" s="216"/>
      <c r="H151" s="59"/>
    </row>
    <row r="152" spans="1:8" s="37" customFormat="1" ht="29.25" customHeight="1">
      <c r="A152" s="459"/>
      <c r="B152" s="462" t="s">
        <v>111</v>
      </c>
      <c r="C152" s="459">
        <v>2003</v>
      </c>
      <c r="D152" s="460" t="s">
        <v>1068</v>
      </c>
      <c r="E152" s="459" t="s">
        <v>1069</v>
      </c>
      <c r="F152" s="474">
        <v>528</v>
      </c>
      <c r="G152" s="474">
        <v>807</v>
      </c>
      <c r="H152" s="472" t="s">
        <v>1041</v>
      </c>
    </row>
    <row r="153" spans="1:8" s="37" customFormat="1" ht="29.25" customHeight="1">
      <c r="A153" s="459"/>
      <c r="B153" s="215" t="s">
        <v>1070</v>
      </c>
      <c r="C153" s="459">
        <v>1987</v>
      </c>
      <c r="D153" s="460" t="s">
        <v>1071</v>
      </c>
      <c r="E153" s="459" t="s">
        <v>1055</v>
      </c>
      <c r="F153" s="474">
        <v>30</v>
      </c>
      <c r="G153" s="474">
        <v>30</v>
      </c>
      <c r="H153" s="487" t="s">
        <v>1072</v>
      </c>
    </row>
    <row r="154" spans="1:8" s="37" customFormat="1" ht="29.25" customHeight="1">
      <c r="A154" s="459"/>
      <c r="B154" s="28" t="s">
        <v>550</v>
      </c>
      <c r="C154" s="459"/>
      <c r="D154" s="460"/>
      <c r="E154" s="459"/>
      <c r="F154" s="474"/>
      <c r="G154" s="474"/>
      <c r="H154" s="460"/>
    </row>
    <row r="155" spans="1:8" s="37" customFormat="1" ht="29.25" customHeight="1">
      <c r="A155" s="459"/>
      <c r="B155" s="54" t="s">
        <v>1073</v>
      </c>
      <c r="C155" s="459">
        <v>2013</v>
      </c>
      <c r="D155" s="460" t="s">
        <v>1074</v>
      </c>
      <c r="E155" s="459" t="s">
        <v>1075</v>
      </c>
      <c r="F155" s="474">
        <v>363</v>
      </c>
      <c r="G155" s="474">
        <v>491</v>
      </c>
      <c r="H155" s="459" t="s">
        <v>1076</v>
      </c>
    </row>
    <row r="156" spans="1:8" s="37" customFormat="1" ht="29.25" customHeight="1">
      <c r="A156" s="459"/>
      <c r="B156" s="215" t="s">
        <v>1077</v>
      </c>
      <c r="C156" s="459">
        <v>2014</v>
      </c>
      <c r="D156" s="460" t="s">
        <v>1078</v>
      </c>
      <c r="E156" s="459" t="s">
        <v>1075</v>
      </c>
      <c r="F156" s="474">
        <v>236</v>
      </c>
      <c r="G156" s="474">
        <v>337</v>
      </c>
      <c r="H156" s="459"/>
    </row>
    <row r="157" spans="1:8" ht="29.25" customHeight="1">
      <c r="A157" s="459"/>
      <c r="B157" s="215"/>
      <c r="C157" s="459"/>
      <c r="D157" s="460"/>
      <c r="E157" s="459"/>
      <c r="F157" s="474"/>
      <c r="G157" s="474"/>
      <c r="H157" s="459"/>
    </row>
    <row r="158" spans="1:8" ht="29.25" customHeight="1">
      <c r="A158" s="555" t="s">
        <v>1283</v>
      </c>
      <c r="B158" s="567" t="s">
        <v>1284</v>
      </c>
      <c r="C158" s="442"/>
      <c r="D158" s="502"/>
      <c r="E158" s="442"/>
      <c r="F158" s="503"/>
      <c r="G158" s="503"/>
      <c r="H158" s="502"/>
    </row>
    <row r="159" spans="1:8" ht="29.25" customHeight="1">
      <c r="A159" s="442"/>
      <c r="B159" s="562" t="s">
        <v>1073</v>
      </c>
      <c r="C159" s="555">
        <v>2016</v>
      </c>
      <c r="D159" s="556" t="s">
        <v>1285</v>
      </c>
      <c r="E159" s="555" t="s">
        <v>1055</v>
      </c>
      <c r="F159" s="262">
        <v>394</v>
      </c>
      <c r="G159" s="262">
        <v>512.20000000000005</v>
      </c>
      <c r="H159" s="555" t="s">
        <v>1286</v>
      </c>
    </row>
    <row r="160" spans="1:8" ht="29.25" customHeight="1">
      <c r="A160" s="442"/>
      <c r="B160" s="562" t="s">
        <v>1287</v>
      </c>
      <c r="C160" s="555" t="s">
        <v>1288</v>
      </c>
      <c r="D160" s="556" t="s">
        <v>1289</v>
      </c>
      <c r="E160" s="555" t="s">
        <v>1290</v>
      </c>
      <c r="F160" s="262">
        <v>15</v>
      </c>
      <c r="G160" s="262">
        <v>15</v>
      </c>
      <c r="H160" s="555" t="s">
        <v>1286</v>
      </c>
    </row>
    <row r="161" spans="1:8" ht="29.25" customHeight="1">
      <c r="A161" s="504"/>
      <c r="B161" s="568" t="s">
        <v>1291</v>
      </c>
      <c r="C161" s="569">
        <v>2011</v>
      </c>
      <c r="D161" s="570" t="s">
        <v>1292</v>
      </c>
      <c r="E161" s="569" t="s">
        <v>1055</v>
      </c>
      <c r="F161" s="566">
        <v>60</v>
      </c>
      <c r="G161" s="566">
        <v>91</v>
      </c>
      <c r="H161" s="569" t="s">
        <v>1286</v>
      </c>
    </row>
  </sheetData>
  <mergeCells count="38">
    <mergeCell ref="A1:H1"/>
    <mergeCell ref="G2:H2"/>
    <mergeCell ref="A3:A4"/>
    <mergeCell ref="B3:B4"/>
    <mergeCell ref="C3:C4"/>
    <mergeCell ref="D3:D4"/>
    <mergeCell ref="E3:E4"/>
    <mergeCell ref="F3:G3"/>
    <mergeCell ref="H3:H4"/>
    <mergeCell ref="A5:B5"/>
    <mergeCell ref="A35:A36"/>
    <mergeCell ref="B35:B36"/>
    <mergeCell ref="C35:C36"/>
    <mergeCell ref="D35:D36"/>
    <mergeCell ref="F95:G95"/>
    <mergeCell ref="F35:G35"/>
    <mergeCell ref="E35:E36"/>
    <mergeCell ref="A68:A69"/>
    <mergeCell ref="B68:B69"/>
    <mergeCell ref="C68:C69"/>
    <mergeCell ref="D68:D69"/>
    <mergeCell ref="E68:E69"/>
    <mergeCell ref="H35:H36"/>
    <mergeCell ref="H68:H69"/>
    <mergeCell ref="H95:H96"/>
    <mergeCell ref="H121:H122"/>
    <mergeCell ref="A95:A96"/>
    <mergeCell ref="B95:B96"/>
    <mergeCell ref="A121:A122"/>
    <mergeCell ref="B121:B122"/>
    <mergeCell ref="C121:C122"/>
    <mergeCell ref="D121:D122"/>
    <mergeCell ref="E121:E122"/>
    <mergeCell ref="F121:G121"/>
    <mergeCell ref="C95:C96"/>
    <mergeCell ref="F68:G68"/>
    <mergeCell ref="D95:D96"/>
    <mergeCell ref="E95:E96"/>
  </mergeCells>
  <phoneticPr fontId="2" type="noConversion"/>
  <pageMargins left="1.0629921259842521" right="0.6692913385826772" top="0.78740157480314965" bottom="0.86614173228346458" header="0.39370078740157483" footer="0.39370078740157483"/>
  <pageSetup paperSize="9" scale="81" orientation="portrait"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9"/>
  <dimension ref="A1:G18"/>
  <sheetViews>
    <sheetView view="pageBreakPreview" zoomScale="80" workbookViewId="0">
      <selection activeCell="C10" sqref="C10"/>
    </sheetView>
  </sheetViews>
  <sheetFormatPr defaultRowHeight="13.5"/>
  <cols>
    <col min="1" max="1" width="10.44140625" customWidth="1"/>
    <col min="2" max="2" width="10" customWidth="1"/>
    <col min="3" max="3" width="35.109375" customWidth="1"/>
    <col min="4" max="4" width="10.77734375" customWidth="1"/>
    <col min="5" max="5" width="13.21875" customWidth="1"/>
    <col min="6" max="6" width="8.21875" customWidth="1"/>
  </cols>
  <sheetData>
    <row r="1" spans="1:7" ht="16.5">
      <c r="A1" s="68" t="s">
        <v>526</v>
      </c>
      <c r="B1" s="20"/>
      <c r="C1" s="20"/>
      <c r="D1" s="20"/>
      <c r="E1" s="20"/>
      <c r="F1" s="37"/>
    </row>
    <row r="2" spans="1:7">
      <c r="A2" s="37"/>
      <c r="B2" s="37"/>
      <c r="C2" s="37"/>
      <c r="D2" s="37"/>
      <c r="E2" s="37"/>
      <c r="F2" s="37"/>
    </row>
    <row r="3" spans="1:7" ht="24.75" customHeight="1">
      <c r="A3" s="697" t="s">
        <v>263</v>
      </c>
      <c r="B3" s="697"/>
      <c r="C3" s="697"/>
      <c r="D3" s="697"/>
      <c r="E3" s="697"/>
      <c r="F3" s="697"/>
      <c r="G3" s="69"/>
    </row>
    <row r="4" spans="1:7" ht="42.95" customHeight="1">
      <c r="A4" s="2" t="s">
        <v>626</v>
      </c>
      <c r="B4" s="2" t="s">
        <v>264</v>
      </c>
      <c r="C4" s="2" t="s">
        <v>265</v>
      </c>
      <c r="D4" s="2" t="s">
        <v>266</v>
      </c>
      <c r="E4" s="2" t="s">
        <v>267</v>
      </c>
      <c r="F4" s="2" t="s">
        <v>268</v>
      </c>
    </row>
    <row r="5" spans="1:7" ht="42.95" customHeight="1">
      <c r="A5" s="320" t="s">
        <v>109</v>
      </c>
      <c r="B5" s="320"/>
      <c r="C5" s="320" t="s">
        <v>855</v>
      </c>
      <c r="D5" s="321">
        <f>SUM(D6:D17)</f>
        <v>10534</v>
      </c>
      <c r="E5" s="322"/>
      <c r="F5" s="322"/>
    </row>
    <row r="6" spans="1:7" ht="42.95" customHeight="1">
      <c r="A6" s="698" t="s">
        <v>856</v>
      </c>
      <c r="B6" s="323" t="s">
        <v>269</v>
      </c>
      <c r="C6" s="324" t="s">
        <v>857</v>
      </c>
      <c r="D6" s="323">
        <v>724</v>
      </c>
      <c r="E6" s="323">
        <v>1993</v>
      </c>
      <c r="F6" s="323"/>
    </row>
    <row r="7" spans="1:7" ht="42.95" customHeight="1">
      <c r="A7" s="699"/>
      <c r="B7" s="323" t="s">
        <v>858</v>
      </c>
      <c r="C7" s="324" t="s">
        <v>859</v>
      </c>
      <c r="D7" s="325">
        <v>1263</v>
      </c>
      <c r="E7" s="323">
        <v>2006</v>
      </c>
      <c r="F7" s="323"/>
    </row>
    <row r="8" spans="1:7" ht="42.95" customHeight="1">
      <c r="A8" s="700"/>
      <c r="B8" s="323" t="s">
        <v>860</v>
      </c>
      <c r="C8" s="324" t="s">
        <v>861</v>
      </c>
      <c r="D8" s="325">
        <v>874</v>
      </c>
      <c r="E8" s="323">
        <v>2007</v>
      </c>
      <c r="F8" s="323"/>
    </row>
    <row r="9" spans="1:7" ht="42.95" customHeight="1">
      <c r="A9" s="326" t="s">
        <v>270</v>
      </c>
      <c r="B9" s="326" t="s">
        <v>271</v>
      </c>
      <c r="C9" s="327" t="s">
        <v>862</v>
      </c>
      <c r="D9" s="326">
        <v>103</v>
      </c>
      <c r="E9" s="326">
        <v>2002</v>
      </c>
      <c r="F9" s="326"/>
    </row>
    <row r="10" spans="1:7" ht="42.95" customHeight="1">
      <c r="A10" s="326" t="s">
        <v>154</v>
      </c>
      <c r="B10" s="326" t="s">
        <v>272</v>
      </c>
      <c r="C10" s="327" t="s">
        <v>863</v>
      </c>
      <c r="D10" s="325">
        <v>2053</v>
      </c>
      <c r="E10" s="326">
        <v>2005</v>
      </c>
      <c r="F10" s="326"/>
    </row>
    <row r="11" spans="1:7" ht="42.95" customHeight="1">
      <c r="A11" s="701" t="s">
        <v>864</v>
      </c>
      <c r="B11" s="382" t="s">
        <v>273</v>
      </c>
      <c r="C11" s="383" t="s">
        <v>865</v>
      </c>
      <c r="D11" s="384">
        <v>1458</v>
      </c>
      <c r="E11" s="382">
        <v>2007</v>
      </c>
      <c r="F11" s="382"/>
    </row>
    <row r="12" spans="1:7" ht="42.95" customHeight="1">
      <c r="A12" s="702"/>
      <c r="B12" s="382" t="s">
        <v>274</v>
      </c>
      <c r="C12" s="383" t="s">
        <v>866</v>
      </c>
      <c r="D12" s="384">
        <v>1758</v>
      </c>
      <c r="E12" s="382">
        <v>2011</v>
      </c>
      <c r="F12" s="382"/>
    </row>
    <row r="13" spans="1:7" ht="42.95" customHeight="1">
      <c r="A13" s="326" t="s">
        <v>181</v>
      </c>
      <c r="B13" s="326" t="s">
        <v>275</v>
      </c>
      <c r="C13" s="327" t="s">
        <v>867</v>
      </c>
      <c r="D13" s="326">
        <v>750</v>
      </c>
      <c r="E13" s="326">
        <v>1998</v>
      </c>
      <c r="F13" s="326"/>
    </row>
    <row r="14" spans="1:7" ht="42.95" customHeight="1">
      <c r="A14" s="326" t="s">
        <v>868</v>
      </c>
      <c r="B14" s="326" t="s">
        <v>869</v>
      </c>
      <c r="C14" s="327" t="s">
        <v>870</v>
      </c>
      <c r="D14" s="326">
        <v>342</v>
      </c>
      <c r="E14" s="326">
        <v>1995</v>
      </c>
      <c r="F14" s="326"/>
    </row>
    <row r="15" spans="1:7" ht="42.95" customHeight="1">
      <c r="A15" s="326" t="s">
        <v>871</v>
      </c>
      <c r="B15" s="326" t="s">
        <v>872</v>
      </c>
      <c r="C15" s="327" t="s">
        <v>873</v>
      </c>
      <c r="D15" s="326">
        <v>686</v>
      </c>
      <c r="E15" s="326">
        <v>2014</v>
      </c>
      <c r="F15" s="326"/>
    </row>
    <row r="16" spans="1:7" ht="42.95" customHeight="1">
      <c r="A16" s="326" t="s">
        <v>235</v>
      </c>
      <c r="B16" s="326" t="s">
        <v>874</v>
      </c>
      <c r="C16" s="327" t="s">
        <v>875</v>
      </c>
      <c r="D16" s="326">
        <v>253</v>
      </c>
      <c r="E16" s="326">
        <v>2001</v>
      </c>
      <c r="F16" s="326"/>
    </row>
    <row r="17" spans="1:6" ht="42.95" customHeight="1">
      <c r="A17" s="326" t="s">
        <v>876</v>
      </c>
      <c r="B17" s="326" t="s">
        <v>877</v>
      </c>
      <c r="C17" s="327" t="s">
        <v>878</v>
      </c>
      <c r="D17" s="326">
        <v>270</v>
      </c>
      <c r="E17" s="326">
        <v>2009</v>
      </c>
      <c r="F17" s="326"/>
    </row>
    <row r="18" spans="1:6">
      <c r="A18" s="69"/>
      <c r="B18" s="69"/>
      <c r="C18" s="69"/>
      <c r="D18" s="69"/>
      <c r="E18" s="69"/>
      <c r="F18" s="69"/>
    </row>
  </sheetData>
  <mergeCells count="3">
    <mergeCell ref="A3:F3"/>
    <mergeCell ref="A6:A8"/>
    <mergeCell ref="A11:A12"/>
  </mergeCells>
  <phoneticPr fontId="2" type="noConversion"/>
  <pageMargins left="1.0629921259842521" right="0.6692913385826772" top="0.78740157480314965" bottom="0.86614173228346458" header="0.39370078740157483" footer="0.39370078740157483"/>
  <pageSetup paperSize="9" scale="81" orientation="portrait"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0"/>
  <dimension ref="A1:H425"/>
  <sheetViews>
    <sheetView view="pageBreakPreview" topLeftCell="A16" zoomScale="80" zoomScaleNormal="85" workbookViewId="0">
      <selection activeCell="M33" sqref="M33"/>
    </sheetView>
  </sheetViews>
  <sheetFormatPr defaultRowHeight="11.25"/>
  <cols>
    <col min="1" max="1" width="10.5546875" style="104" customWidth="1"/>
    <col min="2" max="2" width="7.21875" style="104" customWidth="1"/>
    <col min="3" max="3" width="9.44140625" style="104" customWidth="1"/>
    <col min="4" max="4" width="34.44140625" style="104" customWidth="1"/>
    <col min="5" max="5" width="11.6640625" style="104" customWidth="1"/>
    <col min="6" max="6" width="10.6640625" style="105" customWidth="1"/>
    <col min="7" max="7" width="4.33203125" style="106" customWidth="1"/>
    <col min="8" max="8" width="11.5546875" style="76" customWidth="1"/>
    <col min="9" max="16384" width="8.88671875" style="76"/>
  </cols>
  <sheetData>
    <row r="1" spans="1:7" customFormat="1" ht="16.5">
      <c r="A1" s="70" t="s">
        <v>527</v>
      </c>
      <c r="B1" s="71"/>
      <c r="C1" s="71"/>
      <c r="D1" s="71"/>
      <c r="E1" s="71"/>
      <c r="F1" s="1"/>
      <c r="G1" s="72"/>
    </row>
    <row r="2" spans="1:7" customFormat="1" ht="13.5">
      <c r="A2" s="1"/>
      <c r="B2" s="1"/>
      <c r="C2" s="1"/>
      <c r="D2" s="1"/>
      <c r="E2" s="1"/>
      <c r="F2" s="1"/>
      <c r="G2" s="72"/>
    </row>
    <row r="3" spans="1:7" ht="18" customHeight="1">
      <c r="A3" s="73"/>
      <c r="B3" s="73"/>
      <c r="C3" s="73"/>
      <c r="D3" s="73"/>
      <c r="E3" s="73"/>
      <c r="F3" s="74"/>
      <c r="G3" s="75"/>
    </row>
    <row r="4" spans="1:7" ht="32.1" customHeight="1">
      <c r="A4" s="77" t="s">
        <v>627</v>
      </c>
      <c r="B4" s="78" t="s">
        <v>528</v>
      </c>
      <c r="C4" s="78" t="s">
        <v>276</v>
      </c>
      <c r="D4" s="78" t="s">
        <v>277</v>
      </c>
      <c r="E4" s="79" t="s">
        <v>278</v>
      </c>
      <c r="F4" s="80" t="s">
        <v>279</v>
      </c>
      <c r="G4" s="79" t="s">
        <v>3</v>
      </c>
    </row>
    <row r="5" spans="1:7" s="85" customFormat="1" ht="32.1" customHeight="1">
      <c r="A5" s="81" t="s">
        <v>280</v>
      </c>
      <c r="B5" s="81"/>
      <c r="C5" s="81"/>
      <c r="D5" s="82" t="s">
        <v>1030</v>
      </c>
      <c r="E5" s="83"/>
      <c r="F5" s="265">
        <f>SUM(F6:F112)</f>
        <v>3611.6500000000005</v>
      </c>
      <c r="G5" s="84"/>
    </row>
    <row r="6" spans="1:7" ht="32.1" customHeight="1">
      <c r="A6" s="77" t="s">
        <v>281</v>
      </c>
      <c r="B6" s="328">
        <v>2005</v>
      </c>
      <c r="C6" s="328" t="s">
        <v>879</v>
      </c>
      <c r="D6" s="329" t="s">
        <v>880</v>
      </c>
      <c r="E6" s="328" t="s">
        <v>881</v>
      </c>
      <c r="F6" s="330">
        <v>26</v>
      </c>
      <c r="G6" s="86"/>
    </row>
    <row r="7" spans="1:7" ht="32.1" customHeight="1">
      <c r="A7" s="87"/>
      <c r="B7" s="232">
        <v>2001</v>
      </c>
      <c r="C7" s="232" t="s">
        <v>282</v>
      </c>
      <c r="D7" s="331" t="s">
        <v>283</v>
      </c>
      <c r="E7" s="232" t="s">
        <v>881</v>
      </c>
      <c r="F7" s="332">
        <v>13.5</v>
      </c>
      <c r="G7" s="88"/>
    </row>
    <row r="8" spans="1:7" ht="32.1" customHeight="1">
      <c r="A8" s="87"/>
      <c r="B8" s="232">
        <v>2005</v>
      </c>
      <c r="C8" s="232" t="s">
        <v>284</v>
      </c>
      <c r="D8" s="331" t="s">
        <v>118</v>
      </c>
      <c r="E8" s="232" t="s">
        <v>881</v>
      </c>
      <c r="F8" s="332">
        <v>30.2</v>
      </c>
      <c r="G8" s="89"/>
    </row>
    <row r="9" spans="1:7" ht="32.1" customHeight="1">
      <c r="A9" s="87"/>
      <c r="B9" s="232">
        <v>2014</v>
      </c>
      <c r="C9" s="232" t="s">
        <v>882</v>
      </c>
      <c r="D9" s="331" t="s">
        <v>285</v>
      </c>
      <c r="E9" s="232" t="s">
        <v>881</v>
      </c>
      <c r="F9" s="332">
        <v>12</v>
      </c>
      <c r="G9" s="88"/>
    </row>
    <row r="10" spans="1:7" ht="32.1" customHeight="1">
      <c r="A10" s="87"/>
      <c r="B10" s="232">
        <v>2000</v>
      </c>
      <c r="C10" s="232" t="s">
        <v>883</v>
      </c>
      <c r="D10" s="331" t="s">
        <v>884</v>
      </c>
      <c r="E10" s="232" t="s">
        <v>881</v>
      </c>
      <c r="F10" s="332">
        <v>12</v>
      </c>
      <c r="G10" s="88"/>
    </row>
    <row r="11" spans="1:7" ht="32.1" customHeight="1">
      <c r="A11" s="87" t="s">
        <v>124</v>
      </c>
      <c r="B11" s="232">
        <v>2007</v>
      </c>
      <c r="C11" s="232" t="s">
        <v>286</v>
      </c>
      <c r="D11" s="331" t="s">
        <v>125</v>
      </c>
      <c r="E11" s="232" t="s">
        <v>885</v>
      </c>
      <c r="F11" s="332">
        <v>18</v>
      </c>
      <c r="G11" s="89"/>
    </row>
    <row r="12" spans="1:7" ht="32.1" customHeight="1">
      <c r="A12" s="87"/>
      <c r="B12" s="333">
        <v>2007</v>
      </c>
      <c r="C12" s="232" t="s">
        <v>287</v>
      </c>
      <c r="D12" s="334" t="s">
        <v>127</v>
      </c>
      <c r="E12" s="333" t="s">
        <v>885</v>
      </c>
      <c r="F12" s="332">
        <v>12</v>
      </c>
      <c r="G12" s="87"/>
    </row>
    <row r="13" spans="1:7" ht="32.1" customHeight="1">
      <c r="A13" s="87" t="s">
        <v>288</v>
      </c>
      <c r="B13" s="232">
        <v>2006</v>
      </c>
      <c r="C13" s="232" t="s">
        <v>289</v>
      </c>
      <c r="D13" s="331" t="s">
        <v>131</v>
      </c>
      <c r="E13" s="232" t="s">
        <v>290</v>
      </c>
      <c r="F13" s="332">
        <v>35</v>
      </c>
      <c r="G13" s="89"/>
    </row>
    <row r="14" spans="1:7" ht="32.1" customHeight="1">
      <c r="A14" s="87"/>
      <c r="B14" s="232">
        <v>1987</v>
      </c>
      <c r="C14" s="232" t="s">
        <v>886</v>
      </c>
      <c r="D14" s="331" t="s">
        <v>887</v>
      </c>
      <c r="E14" s="232" t="s">
        <v>888</v>
      </c>
      <c r="F14" s="332">
        <v>186.3</v>
      </c>
      <c r="G14" s="89"/>
    </row>
    <row r="15" spans="1:7" ht="32.1" customHeight="1">
      <c r="A15" s="87" t="s">
        <v>773</v>
      </c>
      <c r="B15" s="232">
        <v>2015</v>
      </c>
      <c r="C15" s="232" t="s">
        <v>291</v>
      </c>
      <c r="D15" s="331" t="s">
        <v>889</v>
      </c>
      <c r="E15" s="232" t="s">
        <v>881</v>
      </c>
      <c r="F15" s="332">
        <v>18</v>
      </c>
      <c r="G15" s="89"/>
    </row>
    <row r="16" spans="1:7" ht="32.1" customHeight="1">
      <c r="A16" s="87"/>
      <c r="B16" s="232">
        <v>2013</v>
      </c>
      <c r="C16" s="232" t="s">
        <v>890</v>
      </c>
      <c r="D16" s="331" t="s">
        <v>891</v>
      </c>
      <c r="E16" s="232" t="s">
        <v>881</v>
      </c>
      <c r="F16" s="332">
        <v>14</v>
      </c>
      <c r="G16" s="89"/>
    </row>
    <row r="17" spans="1:7" ht="32.1" customHeight="1">
      <c r="A17" s="87"/>
      <c r="B17" s="232">
        <v>2014</v>
      </c>
      <c r="C17" s="232" t="s">
        <v>892</v>
      </c>
      <c r="D17" s="331" t="s">
        <v>893</v>
      </c>
      <c r="E17" s="232" t="s">
        <v>881</v>
      </c>
      <c r="F17" s="332">
        <v>18</v>
      </c>
      <c r="G17" s="89"/>
    </row>
    <row r="18" spans="1:7" ht="32.1" customHeight="1">
      <c r="A18" s="87" t="s">
        <v>138</v>
      </c>
      <c r="B18" s="232">
        <v>1995</v>
      </c>
      <c r="C18" s="232" t="s">
        <v>292</v>
      </c>
      <c r="D18" s="331" t="s">
        <v>894</v>
      </c>
      <c r="E18" s="232" t="s">
        <v>881</v>
      </c>
      <c r="F18" s="332">
        <v>12</v>
      </c>
      <c r="G18" s="89"/>
    </row>
    <row r="19" spans="1:7" ht="32.1" customHeight="1">
      <c r="A19" s="87"/>
      <c r="B19" s="232">
        <v>1996</v>
      </c>
      <c r="C19" s="232" t="s">
        <v>293</v>
      </c>
      <c r="D19" s="331" t="s">
        <v>895</v>
      </c>
      <c r="E19" s="232" t="s">
        <v>290</v>
      </c>
      <c r="F19" s="332">
        <v>8.8000000000000007</v>
      </c>
      <c r="G19" s="89"/>
    </row>
    <row r="20" spans="1:7" ht="32.1" customHeight="1">
      <c r="A20" s="87"/>
      <c r="B20" s="232">
        <v>1988</v>
      </c>
      <c r="C20" s="232" t="s">
        <v>294</v>
      </c>
      <c r="D20" s="331" t="s">
        <v>896</v>
      </c>
      <c r="E20" s="232" t="s">
        <v>897</v>
      </c>
      <c r="F20" s="332">
        <v>9</v>
      </c>
      <c r="G20" s="89"/>
    </row>
    <row r="21" spans="1:7" ht="32.1" customHeight="1">
      <c r="A21" s="87"/>
      <c r="B21" s="232">
        <v>1993</v>
      </c>
      <c r="C21" s="232" t="s">
        <v>295</v>
      </c>
      <c r="D21" s="331" t="s">
        <v>898</v>
      </c>
      <c r="E21" s="232" t="s">
        <v>881</v>
      </c>
      <c r="F21" s="332">
        <v>83</v>
      </c>
      <c r="G21" s="89"/>
    </row>
    <row r="22" spans="1:7" ht="32.1" customHeight="1">
      <c r="A22" s="87"/>
      <c r="B22" s="232">
        <v>2006</v>
      </c>
      <c r="C22" s="232" t="s">
        <v>296</v>
      </c>
      <c r="D22" s="331" t="s">
        <v>899</v>
      </c>
      <c r="E22" s="232" t="s">
        <v>290</v>
      </c>
      <c r="F22" s="332">
        <v>15</v>
      </c>
      <c r="G22" s="89"/>
    </row>
    <row r="23" spans="1:7" ht="32.1" customHeight="1">
      <c r="A23" s="87" t="s">
        <v>297</v>
      </c>
      <c r="B23" s="232">
        <v>2012</v>
      </c>
      <c r="C23" s="232" t="s">
        <v>298</v>
      </c>
      <c r="D23" s="331" t="s">
        <v>900</v>
      </c>
      <c r="E23" s="232" t="s">
        <v>888</v>
      </c>
      <c r="F23" s="332">
        <v>18</v>
      </c>
      <c r="G23" s="89"/>
    </row>
    <row r="24" spans="1:7" ht="32.1" customHeight="1">
      <c r="A24" s="87"/>
      <c r="B24" s="333">
        <v>2008</v>
      </c>
      <c r="C24" s="232" t="s">
        <v>299</v>
      </c>
      <c r="D24" s="90" t="s">
        <v>901</v>
      </c>
      <c r="E24" s="333" t="s">
        <v>300</v>
      </c>
      <c r="F24" s="332">
        <v>18</v>
      </c>
      <c r="G24" s="88"/>
    </row>
    <row r="25" spans="1:7" ht="32.1" customHeight="1">
      <c r="A25" s="87"/>
      <c r="B25" s="333">
        <v>2013</v>
      </c>
      <c r="C25" s="232" t="s">
        <v>301</v>
      </c>
      <c r="D25" s="90" t="s">
        <v>902</v>
      </c>
      <c r="E25" s="333" t="s">
        <v>888</v>
      </c>
      <c r="F25" s="332">
        <v>51.5</v>
      </c>
      <c r="G25" s="88"/>
    </row>
    <row r="26" spans="1:7" ht="32.1" customHeight="1">
      <c r="A26" s="87" t="s">
        <v>302</v>
      </c>
      <c r="B26" s="232">
        <v>2009</v>
      </c>
      <c r="C26" s="232" t="s">
        <v>903</v>
      </c>
      <c r="D26" s="331" t="s">
        <v>303</v>
      </c>
      <c r="E26" s="232" t="s">
        <v>300</v>
      </c>
      <c r="F26" s="332">
        <v>18</v>
      </c>
      <c r="G26" s="89"/>
    </row>
    <row r="27" spans="1:7" ht="32.1" customHeight="1">
      <c r="A27" s="87"/>
      <c r="B27" s="232">
        <v>2007</v>
      </c>
      <c r="C27" s="232" t="s">
        <v>904</v>
      </c>
      <c r="D27" s="331" t="s">
        <v>304</v>
      </c>
      <c r="E27" s="232" t="s">
        <v>888</v>
      </c>
      <c r="F27" s="332">
        <v>62</v>
      </c>
      <c r="G27" s="88"/>
    </row>
    <row r="28" spans="1:7" ht="32.1" customHeight="1">
      <c r="A28" s="87" t="s">
        <v>258</v>
      </c>
      <c r="B28" s="232">
        <v>1995</v>
      </c>
      <c r="C28" s="232" t="s">
        <v>272</v>
      </c>
      <c r="D28" s="331" t="s">
        <v>305</v>
      </c>
      <c r="E28" s="232" t="s">
        <v>897</v>
      </c>
      <c r="F28" s="332">
        <v>127.5</v>
      </c>
      <c r="G28" s="88"/>
    </row>
    <row r="29" spans="1:7" ht="32.1" customHeight="1">
      <c r="A29" s="91"/>
      <c r="B29" s="271">
        <v>2007</v>
      </c>
      <c r="C29" s="271" t="s">
        <v>306</v>
      </c>
      <c r="D29" s="423" t="s">
        <v>307</v>
      </c>
      <c r="E29" s="271" t="s">
        <v>881</v>
      </c>
      <c r="F29" s="343">
        <v>9</v>
      </c>
      <c r="G29" s="92"/>
    </row>
    <row r="30" spans="1:7" ht="31.7" customHeight="1">
      <c r="A30" s="87"/>
      <c r="B30" s="232">
        <v>1991</v>
      </c>
      <c r="C30" s="232" t="s">
        <v>308</v>
      </c>
      <c r="D30" s="331" t="s">
        <v>309</v>
      </c>
      <c r="E30" s="232" t="s">
        <v>249</v>
      </c>
      <c r="F30" s="332">
        <v>79</v>
      </c>
      <c r="G30" s="88"/>
    </row>
    <row r="31" spans="1:7" ht="31.7" customHeight="1">
      <c r="A31" s="87"/>
      <c r="B31" s="232">
        <v>1998</v>
      </c>
      <c r="C31" s="232" t="s">
        <v>310</v>
      </c>
      <c r="D31" s="331" t="s">
        <v>311</v>
      </c>
      <c r="E31" s="97" t="s">
        <v>905</v>
      </c>
      <c r="F31" s="332">
        <v>5.3</v>
      </c>
      <c r="G31" s="88"/>
    </row>
    <row r="32" spans="1:7" ht="31.7" customHeight="1">
      <c r="A32" s="87"/>
      <c r="B32" s="232">
        <v>2006</v>
      </c>
      <c r="C32" s="232" t="s">
        <v>312</v>
      </c>
      <c r="D32" s="331" t="s">
        <v>159</v>
      </c>
      <c r="E32" s="232" t="s">
        <v>888</v>
      </c>
      <c r="F32" s="332">
        <v>151</v>
      </c>
      <c r="G32" s="88"/>
    </row>
    <row r="33" spans="1:8" ht="31.7" customHeight="1">
      <c r="A33" s="91"/>
      <c r="B33" s="97">
        <v>1993</v>
      </c>
      <c r="C33" s="97" t="s">
        <v>313</v>
      </c>
      <c r="D33" s="335" t="s">
        <v>906</v>
      </c>
      <c r="E33" s="97" t="s">
        <v>905</v>
      </c>
      <c r="F33" s="332">
        <v>61</v>
      </c>
      <c r="G33" s="94"/>
    </row>
    <row r="34" spans="1:8" ht="32.1" customHeight="1">
      <c r="A34" s="93"/>
      <c r="B34" s="97">
        <v>2000</v>
      </c>
      <c r="C34" s="97" t="s">
        <v>314</v>
      </c>
      <c r="D34" s="335" t="s">
        <v>311</v>
      </c>
      <c r="E34" s="97" t="s">
        <v>905</v>
      </c>
      <c r="F34" s="332">
        <v>8</v>
      </c>
      <c r="G34" s="95"/>
    </row>
    <row r="35" spans="1:8" ht="32.1" customHeight="1">
      <c r="A35" s="93"/>
      <c r="B35" s="97">
        <v>2006</v>
      </c>
      <c r="C35" s="97" t="s">
        <v>315</v>
      </c>
      <c r="D35" s="335" t="s">
        <v>907</v>
      </c>
      <c r="E35" s="97" t="s">
        <v>905</v>
      </c>
      <c r="F35" s="332">
        <v>9</v>
      </c>
      <c r="G35" s="95"/>
    </row>
    <row r="36" spans="1:8" ht="32.1" customHeight="1">
      <c r="A36" s="93"/>
      <c r="B36" s="97">
        <v>2008</v>
      </c>
      <c r="C36" s="97" t="s">
        <v>908</v>
      </c>
      <c r="D36" s="335" t="s">
        <v>909</v>
      </c>
      <c r="E36" s="97" t="s">
        <v>905</v>
      </c>
      <c r="F36" s="332">
        <v>4</v>
      </c>
      <c r="G36" s="95"/>
    </row>
    <row r="37" spans="1:8" ht="32.1" customHeight="1">
      <c r="A37" s="93" t="s">
        <v>166</v>
      </c>
      <c r="B37" s="97">
        <v>2006</v>
      </c>
      <c r="C37" s="97" t="s">
        <v>316</v>
      </c>
      <c r="D37" s="335" t="s">
        <v>910</v>
      </c>
      <c r="E37" s="97" t="s">
        <v>300</v>
      </c>
      <c r="F37" s="332">
        <v>15.9</v>
      </c>
      <c r="G37" s="95"/>
    </row>
    <row r="38" spans="1:8" ht="30" customHeight="1">
      <c r="A38" s="93"/>
      <c r="B38" s="97">
        <v>2012</v>
      </c>
      <c r="C38" s="97" t="s">
        <v>911</v>
      </c>
      <c r="D38" s="335" t="s">
        <v>912</v>
      </c>
      <c r="E38" s="97" t="s">
        <v>300</v>
      </c>
      <c r="F38" s="332">
        <v>21.5</v>
      </c>
      <c r="G38" s="95"/>
    </row>
    <row r="39" spans="1:8" ht="30" customHeight="1">
      <c r="A39" s="93"/>
      <c r="B39" s="97">
        <v>2006</v>
      </c>
      <c r="C39" s="97" t="s">
        <v>913</v>
      </c>
      <c r="D39" s="335" t="s">
        <v>914</v>
      </c>
      <c r="E39" s="97" t="s">
        <v>915</v>
      </c>
      <c r="F39" s="332">
        <v>51</v>
      </c>
      <c r="G39" s="95"/>
    </row>
    <row r="40" spans="1:8" ht="30" customHeight="1">
      <c r="A40" s="93"/>
      <c r="B40" s="97">
        <v>2006</v>
      </c>
      <c r="C40" s="97" t="s">
        <v>916</v>
      </c>
      <c r="D40" s="335" t="s">
        <v>917</v>
      </c>
      <c r="E40" s="97" t="s">
        <v>897</v>
      </c>
      <c r="F40" s="332">
        <v>12</v>
      </c>
      <c r="G40" s="94"/>
    </row>
    <row r="41" spans="1:8" ht="33.200000000000003" customHeight="1">
      <c r="A41" s="93"/>
      <c r="B41" s="97">
        <v>2015</v>
      </c>
      <c r="C41" s="97" t="s">
        <v>918</v>
      </c>
      <c r="D41" s="335" t="s">
        <v>919</v>
      </c>
      <c r="E41" s="97" t="s">
        <v>920</v>
      </c>
      <c r="F41" s="332">
        <v>36</v>
      </c>
      <c r="G41" s="94"/>
    </row>
    <row r="42" spans="1:8" ht="33.200000000000003" customHeight="1">
      <c r="A42" s="93" t="s">
        <v>174</v>
      </c>
      <c r="B42" s="97">
        <v>1995</v>
      </c>
      <c r="C42" s="97" t="s">
        <v>317</v>
      </c>
      <c r="D42" s="335" t="s">
        <v>921</v>
      </c>
      <c r="E42" s="97" t="s">
        <v>888</v>
      </c>
      <c r="F42" s="332">
        <v>11</v>
      </c>
      <c r="G42" s="94"/>
    </row>
    <row r="43" spans="1:8" ht="33.200000000000003" customHeight="1">
      <c r="A43" s="96"/>
      <c r="B43" s="97">
        <v>1990</v>
      </c>
      <c r="C43" s="97" t="s">
        <v>273</v>
      </c>
      <c r="D43" s="335" t="s">
        <v>922</v>
      </c>
      <c r="E43" s="97" t="s">
        <v>888</v>
      </c>
      <c r="F43" s="332">
        <v>35</v>
      </c>
      <c r="G43" s="94"/>
    </row>
    <row r="44" spans="1:8" ht="33.200000000000003" customHeight="1">
      <c r="A44" s="93" t="s">
        <v>182</v>
      </c>
      <c r="B44" s="97">
        <v>1976</v>
      </c>
      <c r="C44" s="97" t="s">
        <v>318</v>
      </c>
      <c r="D44" s="335" t="s">
        <v>923</v>
      </c>
      <c r="E44" s="97" t="s">
        <v>888</v>
      </c>
      <c r="F44" s="332">
        <v>33</v>
      </c>
      <c r="G44" s="94"/>
    </row>
    <row r="45" spans="1:8" ht="33.200000000000003" customHeight="1">
      <c r="A45" s="93"/>
      <c r="B45" s="97">
        <v>2001</v>
      </c>
      <c r="C45" s="97" t="s">
        <v>319</v>
      </c>
      <c r="D45" s="335" t="s">
        <v>924</v>
      </c>
      <c r="E45" s="97" t="s">
        <v>881</v>
      </c>
      <c r="F45" s="332">
        <v>7.6</v>
      </c>
      <c r="G45" s="94"/>
    </row>
    <row r="46" spans="1:8" ht="33.200000000000003" customHeight="1">
      <c r="A46" s="93" t="s">
        <v>259</v>
      </c>
      <c r="B46" s="97">
        <v>1993</v>
      </c>
      <c r="C46" s="97" t="s">
        <v>320</v>
      </c>
      <c r="D46" s="335" t="s">
        <v>925</v>
      </c>
      <c r="E46" s="97" t="s">
        <v>888</v>
      </c>
      <c r="F46" s="332">
        <v>31.2</v>
      </c>
      <c r="G46" s="94"/>
    </row>
    <row r="47" spans="1:8" ht="33.200000000000003" customHeight="1">
      <c r="A47" s="93"/>
      <c r="B47" s="97">
        <v>2005</v>
      </c>
      <c r="C47" s="97" t="s">
        <v>926</v>
      </c>
      <c r="D47" s="335" t="s">
        <v>927</v>
      </c>
      <c r="E47" s="97" t="s">
        <v>928</v>
      </c>
      <c r="F47" s="332">
        <v>6.7</v>
      </c>
      <c r="G47" s="94"/>
    </row>
    <row r="48" spans="1:8" ht="33.200000000000003" customHeight="1">
      <c r="A48" s="93" t="s">
        <v>187</v>
      </c>
      <c r="B48" s="97">
        <v>1991</v>
      </c>
      <c r="C48" s="97" t="s">
        <v>321</v>
      </c>
      <c r="D48" s="335" t="s">
        <v>929</v>
      </c>
      <c r="E48" s="97" t="s">
        <v>249</v>
      </c>
      <c r="F48" s="332">
        <v>21</v>
      </c>
      <c r="G48" s="95"/>
      <c r="H48" s="98"/>
    </row>
    <row r="49" spans="1:8" ht="33.200000000000003" customHeight="1">
      <c r="A49" s="93"/>
      <c r="B49" s="97">
        <v>1998</v>
      </c>
      <c r="C49" s="97" t="s">
        <v>322</v>
      </c>
      <c r="D49" s="335" t="s">
        <v>930</v>
      </c>
      <c r="E49" s="97" t="s">
        <v>928</v>
      </c>
      <c r="F49" s="332">
        <v>36.4</v>
      </c>
      <c r="G49" s="95"/>
      <c r="H49" s="98"/>
    </row>
    <row r="50" spans="1:8" ht="33.200000000000003" customHeight="1">
      <c r="A50" s="93"/>
      <c r="B50" s="97">
        <v>2011</v>
      </c>
      <c r="C50" s="97" t="s">
        <v>323</v>
      </c>
      <c r="D50" s="335" t="s">
        <v>931</v>
      </c>
      <c r="E50" s="97" t="s">
        <v>928</v>
      </c>
      <c r="F50" s="332">
        <v>11</v>
      </c>
      <c r="G50" s="95"/>
      <c r="H50" s="98"/>
    </row>
    <row r="51" spans="1:8" ht="33.200000000000003" customHeight="1">
      <c r="A51" s="93"/>
      <c r="B51" s="97">
        <v>2014</v>
      </c>
      <c r="C51" s="97" t="s">
        <v>932</v>
      </c>
      <c r="D51" s="335" t="s">
        <v>933</v>
      </c>
      <c r="E51" s="97" t="s">
        <v>928</v>
      </c>
      <c r="F51" s="332">
        <v>12</v>
      </c>
      <c r="G51" s="95"/>
      <c r="H51" s="98"/>
    </row>
    <row r="52" spans="1:8" ht="33.200000000000003" customHeight="1">
      <c r="A52" s="93"/>
      <c r="B52" s="97">
        <v>2014</v>
      </c>
      <c r="C52" s="97" t="s">
        <v>934</v>
      </c>
      <c r="D52" s="335" t="s">
        <v>935</v>
      </c>
      <c r="E52" s="97" t="s">
        <v>928</v>
      </c>
      <c r="F52" s="332">
        <v>12</v>
      </c>
      <c r="G52" s="95"/>
    </row>
    <row r="53" spans="1:8" ht="33.200000000000003" customHeight="1">
      <c r="A53" s="93" t="s">
        <v>191</v>
      </c>
      <c r="B53" s="97">
        <v>1989</v>
      </c>
      <c r="C53" s="97" t="s">
        <v>936</v>
      </c>
      <c r="D53" s="335" t="s">
        <v>937</v>
      </c>
      <c r="E53" s="97" t="s">
        <v>249</v>
      </c>
      <c r="F53" s="332">
        <v>23.4</v>
      </c>
      <c r="G53" s="95"/>
    </row>
    <row r="54" spans="1:8" ht="33.200000000000003" customHeight="1">
      <c r="A54" s="93"/>
      <c r="B54" s="97">
        <v>1991</v>
      </c>
      <c r="C54" s="97" t="s">
        <v>324</v>
      </c>
      <c r="D54" s="335" t="s">
        <v>938</v>
      </c>
      <c r="E54" s="97" t="s">
        <v>249</v>
      </c>
      <c r="F54" s="332">
        <v>64</v>
      </c>
      <c r="G54" s="95"/>
    </row>
    <row r="55" spans="1:8" ht="33.200000000000003" customHeight="1">
      <c r="A55" s="93"/>
      <c r="B55" s="97">
        <v>2008</v>
      </c>
      <c r="C55" s="97" t="s">
        <v>325</v>
      </c>
      <c r="D55" s="335" t="s">
        <v>939</v>
      </c>
      <c r="E55" s="97" t="s">
        <v>928</v>
      </c>
      <c r="F55" s="332">
        <v>52</v>
      </c>
      <c r="G55" s="95"/>
    </row>
    <row r="56" spans="1:8" ht="33.200000000000003" customHeight="1">
      <c r="A56" s="93"/>
      <c r="B56" s="97">
        <v>1990</v>
      </c>
      <c r="C56" s="97" t="s">
        <v>940</v>
      </c>
      <c r="D56" s="335" t="s">
        <v>941</v>
      </c>
      <c r="E56" s="97" t="s">
        <v>942</v>
      </c>
      <c r="F56" s="332">
        <v>52.3</v>
      </c>
      <c r="G56" s="95"/>
    </row>
    <row r="57" spans="1:8" ht="33.200000000000003" customHeight="1">
      <c r="A57" s="93" t="s">
        <v>199</v>
      </c>
      <c r="B57" s="97">
        <v>1996</v>
      </c>
      <c r="C57" s="97" t="s">
        <v>326</v>
      </c>
      <c r="D57" s="335" t="s">
        <v>943</v>
      </c>
      <c r="E57" s="97" t="s">
        <v>300</v>
      </c>
      <c r="F57" s="332">
        <v>18</v>
      </c>
      <c r="G57" s="95"/>
    </row>
    <row r="58" spans="1:8" ht="33.200000000000003" customHeight="1">
      <c r="A58" s="93"/>
      <c r="B58" s="97">
        <v>1993</v>
      </c>
      <c r="C58" s="97" t="s">
        <v>327</v>
      </c>
      <c r="D58" s="335" t="s">
        <v>944</v>
      </c>
      <c r="E58" s="97" t="s">
        <v>928</v>
      </c>
      <c r="F58" s="332">
        <v>23.3</v>
      </c>
      <c r="G58" s="95"/>
    </row>
    <row r="59" spans="1:8" ht="33.200000000000003" customHeight="1">
      <c r="A59" s="93"/>
      <c r="B59" s="97">
        <v>1993</v>
      </c>
      <c r="C59" s="97" t="s">
        <v>945</v>
      </c>
      <c r="D59" s="335" t="s">
        <v>946</v>
      </c>
      <c r="E59" s="97" t="s">
        <v>300</v>
      </c>
      <c r="F59" s="332">
        <v>21.3</v>
      </c>
      <c r="G59" s="95"/>
    </row>
    <row r="60" spans="1:8" ht="33.200000000000003" customHeight="1">
      <c r="A60" s="93" t="s">
        <v>205</v>
      </c>
      <c r="B60" s="97">
        <v>2000</v>
      </c>
      <c r="C60" s="97" t="s">
        <v>328</v>
      </c>
      <c r="D60" s="335" t="s">
        <v>947</v>
      </c>
      <c r="E60" s="97" t="s">
        <v>928</v>
      </c>
      <c r="F60" s="332">
        <v>18</v>
      </c>
      <c r="G60" s="95"/>
    </row>
    <row r="61" spans="1:8" ht="33.200000000000003" customHeight="1">
      <c r="A61" s="93"/>
      <c r="B61" s="97">
        <v>1998</v>
      </c>
      <c r="C61" s="97" t="s">
        <v>948</v>
      </c>
      <c r="D61" s="335" t="s">
        <v>949</v>
      </c>
      <c r="E61" s="97" t="s">
        <v>928</v>
      </c>
      <c r="F61" s="332">
        <v>11</v>
      </c>
      <c r="G61" s="95"/>
    </row>
    <row r="62" spans="1:8" ht="33.200000000000003" customHeight="1">
      <c r="A62" s="93" t="s">
        <v>466</v>
      </c>
      <c r="B62" s="97">
        <v>2014</v>
      </c>
      <c r="C62" s="97" t="s">
        <v>329</v>
      </c>
      <c r="D62" s="335" t="s">
        <v>950</v>
      </c>
      <c r="E62" s="97" t="s">
        <v>942</v>
      </c>
      <c r="F62" s="332">
        <v>48.3</v>
      </c>
      <c r="G62" s="95"/>
    </row>
    <row r="63" spans="1:8" ht="33.200000000000003" customHeight="1">
      <c r="A63" s="93"/>
      <c r="B63" s="97">
        <v>2013</v>
      </c>
      <c r="C63" s="97" t="s">
        <v>330</v>
      </c>
      <c r="D63" s="335" t="s">
        <v>951</v>
      </c>
      <c r="E63" s="97" t="s">
        <v>942</v>
      </c>
      <c r="F63" s="332">
        <v>80</v>
      </c>
      <c r="G63" s="95"/>
    </row>
    <row r="64" spans="1:8" ht="30.95" customHeight="1">
      <c r="A64" s="93"/>
      <c r="B64" s="97">
        <v>2011</v>
      </c>
      <c r="C64" s="97" t="s">
        <v>331</v>
      </c>
      <c r="D64" s="335" t="s">
        <v>952</v>
      </c>
      <c r="E64" s="97" t="s">
        <v>160</v>
      </c>
      <c r="F64" s="332">
        <v>60</v>
      </c>
      <c r="G64" s="95"/>
    </row>
    <row r="65" spans="1:7" ht="30.95" customHeight="1">
      <c r="A65" s="93" t="s">
        <v>57</v>
      </c>
      <c r="B65" s="97">
        <v>1995</v>
      </c>
      <c r="C65" s="97" t="s">
        <v>332</v>
      </c>
      <c r="D65" s="99" t="s">
        <v>953</v>
      </c>
      <c r="E65" s="97" t="s">
        <v>942</v>
      </c>
      <c r="F65" s="332">
        <v>213</v>
      </c>
      <c r="G65" s="95"/>
    </row>
    <row r="66" spans="1:7" ht="30.95" customHeight="1">
      <c r="A66" s="93"/>
      <c r="B66" s="97">
        <v>2012</v>
      </c>
      <c r="C66" s="97" t="s">
        <v>954</v>
      </c>
      <c r="D66" s="99" t="s">
        <v>955</v>
      </c>
      <c r="E66" s="97" t="s">
        <v>956</v>
      </c>
      <c r="F66" s="332">
        <v>32</v>
      </c>
      <c r="G66" s="95"/>
    </row>
    <row r="67" spans="1:7" ht="30.95" customHeight="1">
      <c r="A67" s="93" t="s">
        <v>260</v>
      </c>
      <c r="B67" s="97">
        <v>1986</v>
      </c>
      <c r="C67" s="97" t="s">
        <v>333</v>
      </c>
      <c r="D67" s="335" t="s">
        <v>957</v>
      </c>
      <c r="E67" s="97" t="s">
        <v>942</v>
      </c>
      <c r="F67" s="332">
        <v>66.599999999999994</v>
      </c>
      <c r="G67" s="95"/>
    </row>
    <row r="68" spans="1:7" ht="30.95" customHeight="1">
      <c r="A68" s="93" t="s">
        <v>227</v>
      </c>
      <c r="B68" s="97">
        <v>2007</v>
      </c>
      <c r="C68" s="97" t="s">
        <v>334</v>
      </c>
      <c r="D68" s="335" t="s">
        <v>958</v>
      </c>
      <c r="E68" s="97" t="s">
        <v>959</v>
      </c>
      <c r="F68" s="332">
        <v>18</v>
      </c>
      <c r="G68" s="95"/>
    </row>
    <row r="69" spans="1:7" ht="30.95" customHeight="1">
      <c r="A69" s="93"/>
      <c r="B69" s="97">
        <v>1989</v>
      </c>
      <c r="C69" s="97" t="s">
        <v>335</v>
      </c>
      <c r="D69" s="335" t="s">
        <v>960</v>
      </c>
      <c r="E69" s="97" t="s">
        <v>961</v>
      </c>
      <c r="F69" s="332">
        <v>54.5</v>
      </c>
      <c r="G69" s="95"/>
    </row>
    <row r="70" spans="1:7" ht="30.95" customHeight="1">
      <c r="A70" s="93"/>
      <c r="B70" s="97">
        <v>1993</v>
      </c>
      <c r="C70" s="97" t="s">
        <v>962</v>
      </c>
      <c r="D70" s="335" t="s">
        <v>963</v>
      </c>
      <c r="E70" s="97" t="s">
        <v>961</v>
      </c>
      <c r="F70" s="332">
        <v>125.95</v>
      </c>
      <c r="G70" s="95"/>
    </row>
    <row r="71" spans="1:7" ht="30.95" customHeight="1">
      <c r="A71" s="93"/>
      <c r="B71" s="97">
        <v>2004</v>
      </c>
      <c r="C71" s="97" t="s">
        <v>964</v>
      </c>
      <c r="D71" s="335" t="s">
        <v>965</v>
      </c>
      <c r="E71" s="97" t="s">
        <v>959</v>
      </c>
      <c r="F71" s="332">
        <v>9</v>
      </c>
      <c r="G71" s="95"/>
    </row>
    <row r="72" spans="1:7" ht="30.95" customHeight="1">
      <c r="A72" s="93"/>
      <c r="B72" s="97">
        <v>2000</v>
      </c>
      <c r="C72" s="97" t="s">
        <v>966</v>
      </c>
      <c r="D72" s="335" t="s">
        <v>967</v>
      </c>
      <c r="E72" s="97" t="s">
        <v>959</v>
      </c>
      <c r="F72" s="332">
        <v>7</v>
      </c>
      <c r="G72" s="95"/>
    </row>
    <row r="73" spans="1:7" ht="30.95" customHeight="1">
      <c r="A73" s="93"/>
      <c r="B73" s="97">
        <v>2004</v>
      </c>
      <c r="C73" s="97" t="s">
        <v>968</v>
      </c>
      <c r="D73" s="335" t="s">
        <v>969</v>
      </c>
      <c r="E73" s="97" t="s">
        <v>959</v>
      </c>
      <c r="F73" s="332">
        <v>18</v>
      </c>
      <c r="G73" s="95"/>
    </row>
    <row r="74" spans="1:7" ht="30.95" customHeight="1">
      <c r="A74" s="93" t="s">
        <v>231</v>
      </c>
      <c r="B74" s="97">
        <v>1992</v>
      </c>
      <c r="C74" s="97" t="s">
        <v>337</v>
      </c>
      <c r="D74" s="335" t="s">
        <v>970</v>
      </c>
      <c r="E74" s="97" t="s">
        <v>959</v>
      </c>
      <c r="F74" s="332">
        <v>18</v>
      </c>
      <c r="G74" s="95"/>
    </row>
    <row r="75" spans="1:7" ht="30.95" customHeight="1">
      <c r="A75" s="93"/>
      <c r="B75" s="97">
        <v>1994</v>
      </c>
      <c r="C75" s="97" t="s">
        <v>338</v>
      </c>
      <c r="D75" s="335" t="s">
        <v>971</v>
      </c>
      <c r="E75" s="97" t="s">
        <v>942</v>
      </c>
      <c r="F75" s="332">
        <v>63</v>
      </c>
      <c r="G75" s="95"/>
    </row>
    <row r="76" spans="1:7" s="101" customFormat="1" ht="30.95" customHeight="1">
      <c r="A76" s="93"/>
      <c r="B76" s="97">
        <v>1990</v>
      </c>
      <c r="C76" s="97" t="s">
        <v>339</v>
      </c>
      <c r="D76" s="335" t="s">
        <v>972</v>
      </c>
      <c r="E76" s="97" t="s">
        <v>959</v>
      </c>
      <c r="F76" s="332">
        <v>6</v>
      </c>
      <c r="G76" s="95"/>
    </row>
    <row r="77" spans="1:7" s="101" customFormat="1" ht="30.95" customHeight="1">
      <c r="A77" s="93"/>
      <c r="B77" s="97">
        <v>2013</v>
      </c>
      <c r="C77" s="100" t="s">
        <v>973</v>
      </c>
      <c r="D77" s="99" t="s">
        <v>974</v>
      </c>
      <c r="E77" s="100" t="s">
        <v>975</v>
      </c>
      <c r="F77" s="332">
        <v>13</v>
      </c>
      <c r="G77" s="95"/>
    </row>
    <row r="78" spans="1:7" s="101" customFormat="1" ht="30.95" customHeight="1">
      <c r="A78" s="93" t="s">
        <v>236</v>
      </c>
      <c r="B78" s="97">
        <v>2013</v>
      </c>
      <c r="C78" s="100" t="s">
        <v>340</v>
      </c>
      <c r="D78" s="99" t="s">
        <v>976</v>
      </c>
      <c r="E78" s="100" t="s">
        <v>942</v>
      </c>
      <c r="F78" s="332">
        <v>17.600000000000001</v>
      </c>
      <c r="G78" s="95"/>
    </row>
    <row r="79" spans="1:7" s="101" customFormat="1" ht="30.95" customHeight="1">
      <c r="A79" s="93"/>
      <c r="B79" s="97">
        <v>2000</v>
      </c>
      <c r="C79" s="100" t="s">
        <v>341</v>
      </c>
      <c r="D79" s="99" t="s">
        <v>977</v>
      </c>
      <c r="E79" s="100" t="s">
        <v>928</v>
      </c>
      <c r="F79" s="332">
        <v>6</v>
      </c>
      <c r="G79" s="95"/>
    </row>
    <row r="80" spans="1:7" s="101" customFormat="1" ht="30.95" customHeight="1">
      <c r="A80" s="93"/>
      <c r="B80" s="97">
        <v>1993</v>
      </c>
      <c r="C80" s="100" t="s">
        <v>342</v>
      </c>
      <c r="D80" s="99" t="s">
        <v>978</v>
      </c>
      <c r="E80" s="100" t="s">
        <v>928</v>
      </c>
      <c r="F80" s="332">
        <v>20</v>
      </c>
      <c r="G80" s="95"/>
    </row>
    <row r="81" spans="1:7" s="101" customFormat="1" ht="30.95" customHeight="1">
      <c r="A81" s="93"/>
      <c r="B81" s="97">
        <v>2001</v>
      </c>
      <c r="C81" s="100" t="s">
        <v>343</v>
      </c>
      <c r="D81" s="99" t="s">
        <v>979</v>
      </c>
      <c r="E81" s="100" t="s">
        <v>928</v>
      </c>
      <c r="F81" s="332">
        <v>6</v>
      </c>
      <c r="G81" s="95"/>
    </row>
    <row r="82" spans="1:7" s="101" customFormat="1" ht="30.95" customHeight="1">
      <c r="A82" s="93"/>
      <c r="B82" s="97">
        <v>2006</v>
      </c>
      <c r="C82" s="100" t="s">
        <v>344</v>
      </c>
      <c r="D82" s="99" t="s">
        <v>980</v>
      </c>
      <c r="E82" s="100" t="s">
        <v>928</v>
      </c>
      <c r="F82" s="332">
        <v>6</v>
      </c>
      <c r="G82" s="95"/>
    </row>
    <row r="83" spans="1:7" s="101" customFormat="1" ht="30.95" customHeight="1">
      <c r="A83" s="93"/>
      <c r="B83" s="97">
        <v>2005</v>
      </c>
      <c r="C83" s="100" t="s">
        <v>345</v>
      </c>
      <c r="D83" s="99" t="s">
        <v>981</v>
      </c>
      <c r="E83" s="100" t="s">
        <v>928</v>
      </c>
      <c r="F83" s="332">
        <v>12</v>
      </c>
      <c r="G83" s="95"/>
    </row>
    <row r="84" spans="1:7" s="101" customFormat="1" ht="30.95" customHeight="1">
      <c r="A84" s="93"/>
      <c r="B84" s="97">
        <v>1993</v>
      </c>
      <c r="C84" s="100" t="s">
        <v>346</v>
      </c>
      <c r="D84" s="99" t="s">
        <v>982</v>
      </c>
      <c r="E84" s="100" t="s">
        <v>249</v>
      </c>
      <c r="F84" s="332">
        <v>107</v>
      </c>
      <c r="G84" s="95"/>
    </row>
    <row r="85" spans="1:7" s="101" customFormat="1" ht="30.95" customHeight="1">
      <c r="A85" s="93"/>
      <c r="B85" s="97">
        <v>2009</v>
      </c>
      <c r="C85" s="100" t="s">
        <v>983</v>
      </c>
      <c r="D85" s="99" t="s">
        <v>984</v>
      </c>
      <c r="E85" s="100" t="s">
        <v>959</v>
      </c>
      <c r="F85" s="332">
        <v>12</v>
      </c>
      <c r="G85" s="95"/>
    </row>
    <row r="86" spans="1:7" s="101" customFormat="1" ht="30.95" customHeight="1">
      <c r="A86" s="93"/>
      <c r="B86" s="97">
        <v>2009</v>
      </c>
      <c r="C86" s="102" t="s">
        <v>347</v>
      </c>
      <c r="D86" s="99" t="s">
        <v>985</v>
      </c>
      <c r="E86" s="103" t="s">
        <v>959</v>
      </c>
      <c r="F86" s="332">
        <v>10</v>
      </c>
      <c r="G86" s="95"/>
    </row>
    <row r="87" spans="1:7" s="101" customFormat="1" ht="30.95" customHeight="1">
      <c r="A87" s="93"/>
      <c r="B87" s="97">
        <v>2009</v>
      </c>
      <c r="C87" s="336" t="s">
        <v>986</v>
      </c>
      <c r="D87" s="335" t="s">
        <v>987</v>
      </c>
      <c r="E87" s="97" t="s">
        <v>942</v>
      </c>
      <c r="F87" s="332">
        <v>265</v>
      </c>
      <c r="G87" s="95"/>
    </row>
    <row r="88" spans="1:7" s="101" customFormat="1" ht="30.95" customHeight="1">
      <c r="A88" s="93" t="s">
        <v>261</v>
      </c>
      <c r="B88" s="97">
        <v>2006</v>
      </c>
      <c r="C88" s="97" t="s">
        <v>348</v>
      </c>
      <c r="D88" s="335" t="s">
        <v>988</v>
      </c>
      <c r="E88" s="97" t="s">
        <v>928</v>
      </c>
      <c r="F88" s="332">
        <v>13.3</v>
      </c>
      <c r="G88" s="95"/>
    </row>
    <row r="89" spans="1:7" s="101" customFormat="1" ht="30.95" customHeight="1">
      <c r="A89" s="93"/>
      <c r="B89" s="97">
        <v>2010</v>
      </c>
      <c r="C89" s="97" t="s">
        <v>349</v>
      </c>
      <c r="D89" s="335" t="s">
        <v>989</v>
      </c>
      <c r="E89" s="97" t="s">
        <v>928</v>
      </c>
      <c r="F89" s="332">
        <v>8</v>
      </c>
      <c r="G89" s="95"/>
    </row>
    <row r="90" spans="1:7" s="101" customFormat="1" ht="30.95" customHeight="1">
      <c r="A90" s="93"/>
      <c r="B90" s="97">
        <v>1989</v>
      </c>
      <c r="C90" s="97" t="s">
        <v>350</v>
      </c>
      <c r="D90" s="335" t="s">
        <v>990</v>
      </c>
      <c r="E90" s="97" t="s">
        <v>928</v>
      </c>
      <c r="F90" s="332">
        <v>58</v>
      </c>
      <c r="G90" s="95"/>
    </row>
    <row r="91" spans="1:7" s="101" customFormat="1" ht="30.95" customHeight="1">
      <c r="A91" s="93"/>
      <c r="B91" s="97">
        <v>2013</v>
      </c>
      <c r="C91" s="97" t="s">
        <v>351</v>
      </c>
      <c r="D91" s="337" t="s">
        <v>991</v>
      </c>
      <c r="E91" s="97" t="s">
        <v>928</v>
      </c>
      <c r="F91" s="332">
        <v>9</v>
      </c>
      <c r="G91" s="95"/>
    </row>
    <row r="92" spans="1:7" s="101" customFormat="1" ht="30.95" customHeight="1">
      <c r="A92" s="93"/>
      <c r="B92" s="97">
        <v>2009</v>
      </c>
      <c r="C92" s="97" t="s">
        <v>992</v>
      </c>
      <c r="D92" s="335" t="s">
        <v>993</v>
      </c>
      <c r="E92" s="97" t="s">
        <v>928</v>
      </c>
      <c r="F92" s="332">
        <v>12</v>
      </c>
      <c r="G92" s="95"/>
    </row>
    <row r="93" spans="1:7" s="101" customFormat="1" ht="30.95" customHeight="1">
      <c r="A93" s="93" t="s">
        <v>251</v>
      </c>
      <c r="B93" s="97">
        <v>1991</v>
      </c>
      <c r="C93" s="97" t="s">
        <v>352</v>
      </c>
      <c r="D93" s="335" t="s">
        <v>994</v>
      </c>
      <c r="E93" s="97" t="s">
        <v>249</v>
      </c>
      <c r="F93" s="332">
        <v>21.6</v>
      </c>
      <c r="G93" s="94"/>
    </row>
    <row r="94" spans="1:7" s="101" customFormat="1" ht="30.95" customHeight="1">
      <c r="A94" s="93"/>
      <c r="B94" s="97">
        <v>2001</v>
      </c>
      <c r="C94" s="97" t="s">
        <v>353</v>
      </c>
      <c r="D94" s="335" t="s">
        <v>995</v>
      </c>
      <c r="E94" s="97" t="s">
        <v>928</v>
      </c>
      <c r="F94" s="332">
        <v>20.8</v>
      </c>
      <c r="G94" s="95"/>
    </row>
    <row r="95" spans="1:7" s="101" customFormat="1" ht="30.95" customHeight="1">
      <c r="A95" s="93"/>
      <c r="B95" s="97">
        <v>2013</v>
      </c>
      <c r="C95" s="97" t="s">
        <v>996</v>
      </c>
      <c r="D95" s="335" t="s">
        <v>997</v>
      </c>
      <c r="E95" s="97" t="s">
        <v>928</v>
      </c>
      <c r="F95" s="332">
        <v>37.5</v>
      </c>
      <c r="G95" s="95"/>
    </row>
    <row r="96" spans="1:7" s="101" customFormat="1" ht="30.95" customHeight="1">
      <c r="A96" s="93" t="s">
        <v>262</v>
      </c>
      <c r="B96" s="97">
        <v>2002</v>
      </c>
      <c r="C96" s="97" t="s">
        <v>354</v>
      </c>
      <c r="D96" s="335" t="s">
        <v>998</v>
      </c>
      <c r="E96" s="97" t="s">
        <v>928</v>
      </c>
      <c r="F96" s="332">
        <v>20</v>
      </c>
      <c r="G96" s="95"/>
    </row>
    <row r="97" spans="1:7" s="101" customFormat="1" ht="30.95" customHeight="1">
      <c r="A97" s="93"/>
      <c r="B97" s="97">
        <v>2000</v>
      </c>
      <c r="C97" s="97" t="s">
        <v>355</v>
      </c>
      <c r="D97" s="335" t="s">
        <v>999</v>
      </c>
      <c r="E97" s="97" t="s">
        <v>928</v>
      </c>
      <c r="F97" s="332">
        <v>10</v>
      </c>
      <c r="G97" s="95"/>
    </row>
    <row r="98" spans="1:7" s="101" customFormat="1" ht="30.95" customHeight="1">
      <c r="A98" s="93"/>
      <c r="B98" s="97">
        <v>2002</v>
      </c>
      <c r="C98" s="97" t="s">
        <v>356</v>
      </c>
      <c r="D98" s="335" t="s">
        <v>1000</v>
      </c>
      <c r="E98" s="97" t="s">
        <v>928</v>
      </c>
      <c r="F98" s="332">
        <v>10</v>
      </c>
      <c r="G98" s="95"/>
    </row>
    <row r="99" spans="1:7" s="101" customFormat="1" ht="30.95" customHeight="1">
      <c r="A99" s="93" t="s">
        <v>255</v>
      </c>
      <c r="B99" s="97">
        <v>2014</v>
      </c>
      <c r="C99" s="97" t="s">
        <v>1001</v>
      </c>
      <c r="D99" s="335" t="s">
        <v>1002</v>
      </c>
      <c r="E99" s="97" t="s">
        <v>956</v>
      </c>
      <c r="F99" s="332">
        <v>32.5</v>
      </c>
      <c r="G99" s="95"/>
    </row>
    <row r="100" spans="1:7" s="101" customFormat="1" ht="35.1" customHeight="1">
      <c r="A100" s="93"/>
      <c r="B100" s="97">
        <v>2000</v>
      </c>
      <c r="C100" s="97" t="s">
        <v>1003</v>
      </c>
      <c r="D100" s="335" t="s">
        <v>1004</v>
      </c>
      <c r="E100" s="97" t="s">
        <v>942</v>
      </c>
      <c r="F100" s="332">
        <v>26.9</v>
      </c>
      <c r="G100" s="95"/>
    </row>
    <row r="101" spans="1:7" s="101" customFormat="1" ht="35.1" customHeight="1">
      <c r="A101" s="93" t="s">
        <v>357</v>
      </c>
      <c r="B101" s="97">
        <v>2000</v>
      </c>
      <c r="C101" s="97" t="s">
        <v>1005</v>
      </c>
      <c r="D101" s="335" t="s">
        <v>1006</v>
      </c>
      <c r="E101" s="97" t="s">
        <v>928</v>
      </c>
      <c r="F101" s="332">
        <v>21.1</v>
      </c>
      <c r="G101" s="94"/>
    </row>
    <row r="102" spans="1:7" ht="35.1" customHeight="1">
      <c r="A102" s="87"/>
      <c r="B102" s="87">
        <v>2011</v>
      </c>
      <c r="C102" s="87" t="s">
        <v>1007</v>
      </c>
      <c r="D102" s="88" t="s">
        <v>1008</v>
      </c>
      <c r="E102" s="87" t="s">
        <v>300</v>
      </c>
      <c r="F102" s="338">
        <v>20</v>
      </c>
      <c r="G102" s="88"/>
    </row>
    <row r="103" spans="1:7" ht="35.1" customHeight="1">
      <c r="A103" s="87"/>
      <c r="B103" s="87">
        <v>2010</v>
      </c>
      <c r="C103" s="232" t="s">
        <v>1009</v>
      </c>
      <c r="D103" s="88" t="s">
        <v>1010</v>
      </c>
      <c r="E103" s="87" t="s">
        <v>942</v>
      </c>
      <c r="F103" s="338">
        <v>48</v>
      </c>
      <c r="G103" s="88"/>
    </row>
    <row r="104" spans="1:7" ht="35.1" customHeight="1">
      <c r="A104" s="87" t="s">
        <v>546</v>
      </c>
      <c r="B104" s="87">
        <v>2008</v>
      </c>
      <c r="C104" s="87" t="s">
        <v>1011</v>
      </c>
      <c r="D104" s="88" t="s">
        <v>1012</v>
      </c>
      <c r="E104" s="87" t="s">
        <v>942</v>
      </c>
      <c r="F104" s="338">
        <v>21.8</v>
      </c>
      <c r="G104" s="88"/>
    </row>
    <row r="105" spans="1:7" ht="35.1" customHeight="1">
      <c r="A105" s="87"/>
      <c r="B105" s="87">
        <v>2013</v>
      </c>
      <c r="C105" s="87" t="s">
        <v>1013</v>
      </c>
      <c r="D105" s="88" t="s">
        <v>1014</v>
      </c>
      <c r="E105" s="87" t="s">
        <v>942</v>
      </c>
      <c r="F105" s="338">
        <v>11.3</v>
      </c>
      <c r="G105" s="88"/>
    </row>
    <row r="106" spans="1:7" ht="35.1" customHeight="1">
      <c r="A106" s="87"/>
      <c r="B106" s="87">
        <v>2014</v>
      </c>
      <c r="C106" s="87" t="s">
        <v>1015</v>
      </c>
      <c r="D106" s="88" t="s">
        <v>1016</v>
      </c>
      <c r="E106" s="87" t="s">
        <v>1017</v>
      </c>
      <c r="F106" s="338">
        <v>16.5</v>
      </c>
      <c r="G106" s="88"/>
    </row>
    <row r="107" spans="1:7" ht="35.1" customHeight="1">
      <c r="A107" s="87"/>
      <c r="B107" s="87">
        <v>2015</v>
      </c>
      <c r="C107" s="87" t="s">
        <v>1018</v>
      </c>
      <c r="D107" s="88" t="s">
        <v>1019</v>
      </c>
      <c r="E107" s="87" t="s">
        <v>1017</v>
      </c>
      <c r="F107" s="338">
        <v>11.3</v>
      </c>
      <c r="G107" s="88"/>
    </row>
    <row r="108" spans="1:7" ht="35.1" customHeight="1">
      <c r="A108" s="87"/>
      <c r="B108" s="87">
        <v>2015</v>
      </c>
      <c r="C108" s="87" t="s">
        <v>1020</v>
      </c>
      <c r="D108" s="88" t="s">
        <v>1021</v>
      </c>
      <c r="E108" s="87" t="s">
        <v>1017</v>
      </c>
      <c r="F108" s="338">
        <v>12</v>
      </c>
      <c r="G108" s="88"/>
    </row>
    <row r="109" spans="1:7" ht="35.1" customHeight="1">
      <c r="A109" s="87" t="s">
        <v>549</v>
      </c>
      <c r="B109" s="87">
        <v>2013</v>
      </c>
      <c r="C109" s="87" t="s">
        <v>1022</v>
      </c>
      <c r="D109" s="88" t="s">
        <v>1023</v>
      </c>
      <c r="E109" s="87" t="s">
        <v>1017</v>
      </c>
      <c r="F109" s="338">
        <v>18</v>
      </c>
      <c r="G109" s="88"/>
    </row>
    <row r="110" spans="1:7" ht="35.1" customHeight="1">
      <c r="A110" s="87"/>
      <c r="B110" s="87">
        <v>2013</v>
      </c>
      <c r="C110" s="87" t="s">
        <v>1024</v>
      </c>
      <c r="D110" s="88" t="s">
        <v>1025</v>
      </c>
      <c r="E110" s="87" t="s">
        <v>1017</v>
      </c>
      <c r="F110" s="338">
        <v>18</v>
      </c>
      <c r="G110" s="88"/>
    </row>
    <row r="111" spans="1:7" ht="35.1" customHeight="1">
      <c r="A111" s="87"/>
      <c r="B111" s="87">
        <v>2014</v>
      </c>
      <c r="C111" s="87" t="s">
        <v>1026</v>
      </c>
      <c r="D111" s="88" t="s">
        <v>1027</v>
      </c>
      <c r="E111" s="87" t="s">
        <v>1017</v>
      </c>
      <c r="F111" s="338">
        <v>30.6</v>
      </c>
      <c r="G111" s="88"/>
    </row>
    <row r="112" spans="1:7" ht="35.1" customHeight="1">
      <c r="A112" s="91"/>
      <c r="B112" s="91">
        <v>2015</v>
      </c>
      <c r="C112" s="91" t="s">
        <v>1028</v>
      </c>
      <c r="D112" s="92" t="s">
        <v>1029</v>
      </c>
      <c r="E112" s="91" t="s">
        <v>1017</v>
      </c>
      <c r="F112" s="339">
        <v>28.8</v>
      </c>
      <c r="G112" s="92"/>
    </row>
    <row r="113" spans="1:7" ht="35.1" customHeight="1">
      <c r="A113" s="73"/>
      <c r="B113" s="73"/>
      <c r="C113" s="73"/>
      <c r="D113" s="73"/>
      <c r="E113" s="73"/>
      <c r="F113" s="74"/>
      <c r="G113" s="75"/>
    </row>
    <row r="114" spans="1:7" ht="35.1" customHeight="1">
      <c r="A114" s="73"/>
      <c r="B114" s="73"/>
      <c r="C114" s="73"/>
      <c r="D114" s="73"/>
      <c r="E114" s="73"/>
      <c r="F114" s="74"/>
      <c r="G114" s="75"/>
    </row>
    <row r="115" spans="1:7" ht="35.1" customHeight="1">
      <c r="A115" s="73"/>
      <c r="B115" s="73"/>
      <c r="C115" s="73"/>
      <c r="D115" s="73"/>
      <c r="E115" s="73"/>
      <c r="F115" s="74"/>
      <c r="G115" s="75"/>
    </row>
    <row r="116" spans="1:7" ht="35.1" customHeight="1">
      <c r="A116" s="73"/>
      <c r="B116" s="73"/>
      <c r="C116" s="73"/>
      <c r="D116" s="73"/>
      <c r="E116" s="73"/>
      <c r="F116" s="74"/>
      <c r="G116" s="75"/>
    </row>
    <row r="117" spans="1:7" ht="35.1" customHeight="1">
      <c r="A117" s="73"/>
      <c r="B117" s="73"/>
      <c r="C117" s="73"/>
      <c r="D117" s="73"/>
      <c r="E117" s="73"/>
      <c r="F117" s="74"/>
      <c r="G117" s="75"/>
    </row>
    <row r="118" spans="1:7" ht="35.1" customHeight="1">
      <c r="A118" s="73"/>
      <c r="B118" s="73"/>
      <c r="C118" s="73"/>
      <c r="D118" s="73"/>
      <c r="E118" s="73"/>
      <c r="F118" s="74"/>
      <c r="G118" s="75"/>
    </row>
    <row r="119" spans="1:7" ht="35.1" customHeight="1">
      <c r="A119" s="73"/>
      <c r="B119" s="73"/>
      <c r="C119" s="73"/>
      <c r="D119" s="73"/>
      <c r="E119" s="73"/>
      <c r="F119" s="74"/>
      <c r="G119" s="75"/>
    </row>
    <row r="120" spans="1:7" ht="35.1" customHeight="1">
      <c r="A120" s="73"/>
      <c r="B120" s="73"/>
      <c r="C120" s="73"/>
      <c r="D120" s="73"/>
      <c r="E120" s="73"/>
      <c r="F120" s="74"/>
      <c r="G120" s="75"/>
    </row>
    <row r="121" spans="1:7" ht="35.1" customHeight="1">
      <c r="A121" s="73"/>
      <c r="B121" s="73"/>
      <c r="C121" s="73"/>
      <c r="D121" s="73"/>
      <c r="E121" s="73"/>
      <c r="F121" s="74"/>
      <c r="G121" s="75"/>
    </row>
    <row r="122" spans="1:7" ht="35.1" customHeight="1">
      <c r="A122" s="73"/>
      <c r="B122" s="73"/>
      <c r="C122" s="73"/>
      <c r="D122" s="73"/>
      <c r="E122" s="73"/>
      <c r="F122" s="74"/>
      <c r="G122" s="75"/>
    </row>
    <row r="123" spans="1:7" ht="35.1" customHeight="1">
      <c r="A123" s="73"/>
      <c r="B123" s="73"/>
      <c r="C123" s="73"/>
      <c r="D123" s="73"/>
      <c r="E123" s="73"/>
      <c r="F123" s="74"/>
      <c r="G123" s="75"/>
    </row>
    <row r="124" spans="1:7" ht="35.1" customHeight="1">
      <c r="A124" s="73"/>
      <c r="B124" s="73"/>
      <c r="C124" s="73"/>
      <c r="D124" s="73"/>
      <c r="E124" s="73"/>
      <c r="F124" s="74"/>
      <c r="G124" s="75"/>
    </row>
    <row r="125" spans="1:7" ht="35.1" customHeight="1">
      <c r="A125" s="73"/>
      <c r="B125" s="73"/>
      <c r="C125" s="73"/>
      <c r="D125" s="73"/>
      <c r="E125" s="73"/>
      <c r="F125" s="74"/>
      <c r="G125" s="75"/>
    </row>
    <row r="126" spans="1:7" ht="35.1" customHeight="1">
      <c r="A126" s="73"/>
      <c r="B126" s="73"/>
      <c r="C126" s="73"/>
      <c r="D126" s="73"/>
      <c r="E126" s="73"/>
      <c r="F126" s="74"/>
      <c r="G126" s="75"/>
    </row>
    <row r="127" spans="1:7" ht="35.1" customHeight="1">
      <c r="A127" s="73"/>
      <c r="B127" s="73"/>
      <c r="C127" s="73"/>
      <c r="D127" s="73"/>
      <c r="E127" s="73"/>
      <c r="F127" s="74"/>
      <c r="G127" s="75"/>
    </row>
    <row r="128" spans="1:7" ht="35.1" customHeight="1">
      <c r="A128" s="73"/>
      <c r="B128" s="73"/>
      <c r="C128" s="73"/>
      <c r="D128" s="73"/>
      <c r="E128" s="73"/>
      <c r="F128" s="74"/>
      <c r="G128" s="75"/>
    </row>
    <row r="129" spans="1:7" ht="35.1" customHeight="1">
      <c r="A129" s="73"/>
      <c r="B129" s="73"/>
      <c r="C129" s="73"/>
      <c r="D129" s="73"/>
      <c r="E129" s="73"/>
      <c r="F129" s="74"/>
      <c r="G129" s="75"/>
    </row>
    <row r="130" spans="1:7" ht="35.1" customHeight="1">
      <c r="A130" s="73"/>
      <c r="B130" s="73"/>
      <c r="C130" s="73"/>
      <c r="D130" s="73"/>
      <c r="E130" s="73"/>
      <c r="F130" s="74"/>
      <c r="G130" s="75"/>
    </row>
    <row r="131" spans="1:7" ht="35.1" customHeight="1">
      <c r="A131" s="73"/>
      <c r="B131" s="73"/>
      <c r="C131" s="73"/>
      <c r="D131" s="73"/>
      <c r="E131" s="73"/>
      <c r="F131" s="74"/>
      <c r="G131" s="75"/>
    </row>
    <row r="132" spans="1:7" ht="35.1" customHeight="1">
      <c r="A132" s="73"/>
      <c r="B132" s="73"/>
      <c r="C132" s="73"/>
      <c r="D132" s="73"/>
      <c r="E132" s="73"/>
      <c r="F132" s="74"/>
      <c r="G132" s="75"/>
    </row>
    <row r="133" spans="1:7" ht="35.1" customHeight="1">
      <c r="A133" s="73"/>
      <c r="B133" s="73"/>
      <c r="C133" s="73"/>
      <c r="D133" s="73"/>
      <c r="E133" s="73"/>
      <c r="F133" s="74"/>
      <c r="G133" s="75"/>
    </row>
    <row r="134" spans="1:7" ht="35.1" customHeight="1">
      <c r="A134" s="73"/>
      <c r="B134" s="73"/>
      <c r="C134" s="73"/>
      <c r="D134" s="73"/>
      <c r="E134" s="73"/>
      <c r="F134" s="74"/>
      <c r="G134" s="75"/>
    </row>
    <row r="135" spans="1:7" ht="35.1" customHeight="1">
      <c r="A135" s="73"/>
      <c r="B135" s="73"/>
      <c r="C135" s="73"/>
      <c r="D135" s="73"/>
      <c r="E135" s="73"/>
      <c r="F135" s="74"/>
      <c r="G135" s="75"/>
    </row>
    <row r="136" spans="1:7" ht="35.1" customHeight="1">
      <c r="A136" s="73"/>
      <c r="B136" s="73"/>
      <c r="C136" s="73"/>
      <c r="D136" s="73"/>
      <c r="E136" s="73"/>
      <c r="F136" s="74"/>
      <c r="G136" s="75"/>
    </row>
    <row r="137" spans="1:7" ht="35.1" customHeight="1">
      <c r="A137" s="73"/>
      <c r="B137" s="73"/>
      <c r="C137" s="73"/>
      <c r="D137" s="73"/>
      <c r="E137" s="73"/>
      <c r="F137" s="74"/>
      <c r="G137" s="75"/>
    </row>
    <row r="138" spans="1:7" ht="35.1" customHeight="1">
      <c r="A138" s="73"/>
      <c r="B138" s="73"/>
      <c r="C138" s="73"/>
      <c r="D138" s="73"/>
      <c r="E138" s="73"/>
      <c r="F138" s="74"/>
      <c r="G138" s="75"/>
    </row>
    <row r="139" spans="1:7" ht="35.1" customHeight="1">
      <c r="A139" s="73"/>
      <c r="B139" s="73"/>
      <c r="C139" s="73"/>
      <c r="D139" s="73"/>
      <c r="E139" s="73"/>
      <c r="F139" s="74"/>
      <c r="G139" s="75"/>
    </row>
    <row r="140" spans="1:7" ht="35.1" customHeight="1">
      <c r="A140" s="73"/>
      <c r="B140" s="73"/>
      <c r="C140" s="73"/>
      <c r="D140" s="73"/>
      <c r="E140" s="73"/>
      <c r="F140" s="74"/>
      <c r="G140" s="75"/>
    </row>
    <row r="141" spans="1:7" ht="35.1" customHeight="1">
      <c r="A141" s="73"/>
      <c r="B141" s="73"/>
      <c r="C141" s="73"/>
      <c r="D141" s="73"/>
      <c r="E141" s="73"/>
      <c r="F141" s="74"/>
      <c r="G141" s="75"/>
    </row>
    <row r="142" spans="1:7" ht="35.1" customHeight="1">
      <c r="A142" s="73"/>
      <c r="B142" s="73"/>
      <c r="C142" s="73"/>
      <c r="D142" s="73"/>
      <c r="E142" s="73"/>
      <c r="F142" s="74"/>
      <c r="G142" s="75"/>
    </row>
    <row r="143" spans="1:7" ht="35.1" customHeight="1">
      <c r="A143" s="73"/>
      <c r="B143" s="73"/>
      <c r="C143" s="73"/>
      <c r="D143" s="73"/>
      <c r="E143" s="73"/>
      <c r="F143" s="74"/>
      <c r="G143" s="75"/>
    </row>
    <row r="144" spans="1:7" ht="35.1" customHeight="1">
      <c r="A144" s="73"/>
      <c r="B144" s="73"/>
      <c r="C144" s="73"/>
      <c r="D144" s="73"/>
      <c r="E144" s="73"/>
      <c r="F144" s="74"/>
      <c r="G144" s="75"/>
    </row>
    <row r="145" spans="1:7" ht="35.1" customHeight="1">
      <c r="A145" s="73"/>
      <c r="B145" s="73"/>
      <c r="C145" s="73"/>
      <c r="D145" s="73"/>
      <c r="E145" s="73"/>
      <c r="F145" s="74"/>
      <c r="G145" s="75"/>
    </row>
    <row r="146" spans="1:7" ht="35.1" customHeight="1">
      <c r="A146" s="73"/>
      <c r="B146" s="73"/>
      <c r="C146" s="73"/>
      <c r="D146" s="73"/>
      <c r="E146" s="73"/>
      <c r="F146" s="74"/>
      <c r="G146" s="75"/>
    </row>
    <row r="147" spans="1:7" ht="35.1" customHeight="1">
      <c r="A147" s="73"/>
      <c r="B147" s="73"/>
      <c r="C147" s="73"/>
      <c r="D147" s="73"/>
      <c r="E147" s="73"/>
      <c r="F147" s="74"/>
      <c r="G147" s="75"/>
    </row>
    <row r="148" spans="1:7" ht="35.1" customHeight="1">
      <c r="A148" s="73"/>
      <c r="B148" s="73"/>
      <c r="C148" s="73"/>
      <c r="D148" s="73"/>
      <c r="E148" s="73"/>
      <c r="F148" s="74"/>
      <c r="G148" s="75"/>
    </row>
    <row r="149" spans="1:7" ht="35.1" customHeight="1">
      <c r="A149" s="73"/>
      <c r="B149" s="73"/>
      <c r="C149" s="73"/>
      <c r="D149" s="73"/>
      <c r="E149" s="73"/>
      <c r="F149" s="74"/>
      <c r="G149" s="75"/>
    </row>
    <row r="150" spans="1:7" ht="35.1" customHeight="1">
      <c r="A150" s="73"/>
      <c r="B150" s="73"/>
      <c r="C150" s="73"/>
      <c r="D150" s="73"/>
      <c r="E150" s="73"/>
      <c r="F150" s="74"/>
      <c r="G150" s="75"/>
    </row>
    <row r="151" spans="1:7" ht="35.1" customHeight="1">
      <c r="A151" s="73"/>
      <c r="B151" s="73"/>
      <c r="C151" s="73"/>
      <c r="D151" s="73"/>
      <c r="E151" s="73"/>
      <c r="F151" s="74"/>
      <c r="G151" s="75"/>
    </row>
    <row r="152" spans="1:7" ht="35.1" customHeight="1">
      <c r="A152" s="73"/>
      <c r="B152" s="73"/>
      <c r="C152" s="73"/>
      <c r="D152" s="73"/>
      <c r="E152" s="73"/>
      <c r="F152" s="74"/>
      <c r="G152" s="75"/>
    </row>
    <row r="153" spans="1:7" ht="35.1" customHeight="1">
      <c r="A153" s="73"/>
      <c r="B153" s="73"/>
      <c r="C153" s="73"/>
      <c r="D153" s="73"/>
      <c r="E153" s="73"/>
      <c r="F153" s="74"/>
      <c r="G153" s="75"/>
    </row>
    <row r="154" spans="1:7" ht="35.1" customHeight="1">
      <c r="A154" s="73"/>
      <c r="B154" s="73"/>
      <c r="C154" s="73"/>
      <c r="D154" s="73"/>
      <c r="E154" s="73"/>
      <c r="F154" s="74"/>
      <c r="G154" s="75"/>
    </row>
    <row r="155" spans="1:7" ht="35.1" customHeight="1">
      <c r="A155" s="73"/>
      <c r="B155" s="73"/>
      <c r="C155" s="73"/>
      <c r="D155" s="73"/>
      <c r="E155" s="73"/>
      <c r="F155" s="74"/>
      <c r="G155" s="75"/>
    </row>
    <row r="156" spans="1:7" ht="35.1" customHeight="1">
      <c r="A156" s="73"/>
      <c r="B156" s="73"/>
      <c r="C156" s="73"/>
      <c r="D156" s="73"/>
      <c r="E156" s="73"/>
      <c r="F156" s="74"/>
      <c r="G156" s="75"/>
    </row>
    <row r="157" spans="1:7" ht="35.1" customHeight="1">
      <c r="A157" s="73"/>
      <c r="B157" s="73"/>
      <c r="C157" s="73"/>
      <c r="D157" s="73"/>
      <c r="E157" s="73"/>
      <c r="F157" s="74"/>
      <c r="G157" s="75"/>
    </row>
    <row r="158" spans="1:7" ht="35.1" customHeight="1">
      <c r="A158" s="73"/>
      <c r="B158" s="73"/>
      <c r="C158" s="73"/>
      <c r="D158" s="73"/>
      <c r="E158" s="73"/>
      <c r="F158" s="74"/>
      <c r="G158" s="75"/>
    </row>
    <row r="159" spans="1:7" ht="35.1" customHeight="1">
      <c r="A159" s="73"/>
      <c r="B159" s="73"/>
      <c r="C159" s="73"/>
      <c r="D159" s="73"/>
      <c r="E159" s="73"/>
      <c r="F159" s="74"/>
      <c r="G159" s="75"/>
    </row>
    <row r="160" spans="1:7" ht="35.1" customHeight="1">
      <c r="A160" s="73"/>
      <c r="B160" s="73"/>
      <c r="C160" s="73"/>
      <c r="D160" s="73"/>
      <c r="E160" s="73"/>
      <c r="F160" s="74"/>
      <c r="G160" s="75"/>
    </row>
    <row r="161" spans="1:7" ht="35.1" customHeight="1">
      <c r="A161" s="73"/>
      <c r="B161" s="73"/>
      <c r="C161" s="73"/>
      <c r="D161" s="73"/>
      <c r="E161" s="73"/>
      <c r="F161" s="74"/>
      <c r="G161" s="75"/>
    </row>
    <row r="162" spans="1:7" ht="35.1" customHeight="1">
      <c r="A162" s="73"/>
      <c r="B162" s="73"/>
      <c r="C162" s="73"/>
      <c r="D162" s="73"/>
      <c r="E162" s="73"/>
      <c r="F162" s="74"/>
      <c r="G162" s="75"/>
    </row>
    <row r="163" spans="1:7" ht="35.1" customHeight="1">
      <c r="A163" s="73"/>
      <c r="B163" s="73"/>
      <c r="C163" s="73"/>
      <c r="D163" s="73"/>
      <c r="E163" s="73"/>
      <c r="F163" s="74"/>
      <c r="G163" s="75"/>
    </row>
    <row r="164" spans="1:7" ht="35.1" customHeight="1">
      <c r="A164" s="73"/>
      <c r="B164" s="73"/>
      <c r="C164" s="73"/>
      <c r="D164" s="73"/>
      <c r="E164" s="73"/>
      <c r="F164" s="74"/>
      <c r="G164" s="75"/>
    </row>
    <row r="165" spans="1:7" ht="35.1" customHeight="1">
      <c r="A165" s="73"/>
      <c r="B165" s="73"/>
      <c r="C165" s="73"/>
      <c r="D165" s="73"/>
      <c r="E165" s="73"/>
      <c r="F165" s="74"/>
      <c r="G165" s="75"/>
    </row>
    <row r="166" spans="1:7" ht="35.1" customHeight="1">
      <c r="A166" s="73"/>
      <c r="B166" s="73"/>
      <c r="C166" s="73"/>
      <c r="D166" s="73"/>
      <c r="E166" s="73"/>
      <c r="F166" s="74"/>
      <c r="G166" s="75"/>
    </row>
    <row r="167" spans="1:7" ht="35.1" customHeight="1">
      <c r="A167" s="73"/>
      <c r="B167" s="73"/>
      <c r="C167" s="73"/>
      <c r="D167" s="73"/>
      <c r="E167" s="73"/>
      <c r="F167" s="74"/>
      <c r="G167" s="75"/>
    </row>
    <row r="168" spans="1:7" ht="35.1" customHeight="1">
      <c r="A168" s="73"/>
      <c r="B168" s="73"/>
      <c r="C168" s="73"/>
      <c r="D168" s="73"/>
      <c r="E168" s="73"/>
      <c r="F168" s="74"/>
      <c r="G168" s="75"/>
    </row>
    <row r="169" spans="1:7" ht="35.1" customHeight="1">
      <c r="A169" s="73"/>
      <c r="B169" s="73"/>
      <c r="C169" s="73"/>
      <c r="D169" s="73"/>
      <c r="E169" s="73"/>
      <c r="F169" s="74"/>
      <c r="G169" s="75"/>
    </row>
    <row r="170" spans="1:7" ht="35.1" customHeight="1">
      <c r="A170" s="73"/>
      <c r="B170" s="73"/>
      <c r="C170" s="73"/>
      <c r="D170" s="73"/>
      <c r="E170" s="73"/>
      <c r="F170" s="74"/>
      <c r="G170" s="75"/>
    </row>
    <row r="171" spans="1:7" ht="35.1" customHeight="1">
      <c r="A171" s="73"/>
      <c r="B171" s="73"/>
      <c r="C171" s="73"/>
      <c r="D171" s="73"/>
      <c r="E171" s="73"/>
      <c r="F171" s="74"/>
      <c r="G171" s="75"/>
    </row>
    <row r="172" spans="1:7" ht="35.1" customHeight="1">
      <c r="A172" s="73"/>
      <c r="B172" s="73"/>
      <c r="C172" s="73"/>
      <c r="D172" s="73"/>
      <c r="E172" s="73"/>
      <c r="F172" s="74"/>
      <c r="G172" s="75"/>
    </row>
    <row r="173" spans="1:7" ht="35.1" customHeight="1">
      <c r="A173" s="73"/>
      <c r="B173" s="73"/>
      <c r="C173" s="73"/>
      <c r="D173" s="73"/>
      <c r="E173" s="73"/>
      <c r="F173" s="74"/>
      <c r="G173" s="75"/>
    </row>
    <row r="174" spans="1:7" ht="35.1" customHeight="1">
      <c r="A174" s="73"/>
      <c r="B174" s="73"/>
      <c r="C174" s="73"/>
      <c r="D174" s="73"/>
      <c r="E174" s="73"/>
      <c r="F174" s="74"/>
      <c r="G174" s="75"/>
    </row>
    <row r="175" spans="1:7" ht="35.1" customHeight="1">
      <c r="A175" s="73"/>
      <c r="B175" s="73"/>
      <c r="C175" s="73"/>
      <c r="D175" s="73"/>
      <c r="E175" s="73"/>
      <c r="F175" s="74"/>
      <c r="G175" s="75"/>
    </row>
    <row r="176" spans="1:7" ht="35.1" customHeight="1">
      <c r="A176" s="73"/>
      <c r="B176" s="73"/>
      <c r="C176" s="73"/>
      <c r="D176" s="73"/>
      <c r="E176" s="73"/>
      <c r="F176" s="74"/>
      <c r="G176" s="75"/>
    </row>
    <row r="177" spans="1:7" ht="35.1" customHeight="1">
      <c r="A177" s="73"/>
      <c r="B177" s="73"/>
      <c r="C177" s="73"/>
      <c r="D177" s="73"/>
      <c r="E177" s="73"/>
      <c r="F177" s="74"/>
      <c r="G177" s="75"/>
    </row>
    <row r="178" spans="1:7" ht="35.1" customHeight="1">
      <c r="A178" s="73"/>
      <c r="B178" s="73"/>
      <c r="C178" s="73"/>
      <c r="D178" s="73"/>
      <c r="E178" s="73"/>
      <c r="F178" s="74"/>
      <c r="G178" s="75"/>
    </row>
    <row r="179" spans="1:7" ht="35.1" customHeight="1">
      <c r="A179" s="73"/>
      <c r="B179" s="73"/>
      <c r="C179" s="73"/>
      <c r="D179" s="73"/>
      <c r="E179" s="73"/>
      <c r="F179" s="74"/>
      <c r="G179" s="75"/>
    </row>
    <row r="180" spans="1:7" ht="35.1" customHeight="1">
      <c r="A180" s="73"/>
      <c r="B180" s="73"/>
      <c r="C180" s="73"/>
      <c r="D180" s="73"/>
      <c r="E180" s="73"/>
      <c r="F180" s="74"/>
      <c r="G180" s="75"/>
    </row>
    <row r="181" spans="1:7" ht="35.1" customHeight="1">
      <c r="A181" s="73"/>
      <c r="B181" s="73"/>
      <c r="C181" s="73"/>
      <c r="D181" s="73"/>
      <c r="E181" s="73"/>
      <c r="F181" s="74"/>
      <c r="G181" s="75"/>
    </row>
    <row r="182" spans="1:7" ht="35.1" customHeight="1">
      <c r="A182" s="73"/>
      <c r="B182" s="73"/>
      <c r="C182" s="73"/>
      <c r="D182" s="73"/>
      <c r="E182" s="73"/>
      <c r="F182" s="74"/>
      <c r="G182" s="75"/>
    </row>
    <row r="183" spans="1:7" ht="35.1" customHeight="1">
      <c r="A183" s="73"/>
      <c r="B183" s="73"/>
      <c r="C183" s="73"/>
      <c r="D183" s="73"/>
      <c r="E183" s="73"/>
      <c r="F183" s="74"/>
      <c r="G183" s="75"/>
    </row>
    <row r="184" spans="1:7" ht="35.1" customHeight="1">
      <c r="A184" s="73"/>
      <c r="B184" s="73"/>
      <c r="C184" s="73"/>
      <c r="D184" s="73"/>
      <c r="E184" s="73"/>
      <c r="F184" s="74"/>
      <c r="G184" s="75"/>
    </row>
    <row r="185" spans="1:7" ht="35.1" customHeight="1">
      <c r="A185" s="73"/>
      <c r="B185" s="73"/>
      <c r="C185" s="73"/>
      <c r="D185" s="73"/>
      <c r="E185" s="73"/>
      <c r="F185" s="74"/>
      <c r="G185" s="75"/>
    </row>
    <row r="186" spans="1:7" ht="35.1" customHeight="1">
      <c r="A186" s="73"/>
      <c r="B186" s="73"/>
      <c r="C186" s="73"/>
      <c r="D186" s="73"/>
      <c r="E186" s="73"/>
      <c r="F186" s="74"/>
      <c r="G186" s="75"/>
    </row>
    <row r="187" spans="1:7" ht="35.1" customHeight="1">
      <c r="A187" s="73"/>
      <c r="B187" s="73"/>
      <c r="C187" s="73"/>
      <c r="D187" s="73"/>
      <c r="E187" s="73"/>
      <c r="F187" s="74"/>
      <c r="G187" s="75"/>
    </row>
    <row r="188" spans="1:7" ht="35.1" customHeight="1">
      <c r="A188" s="73"/>
      <c r="B188" s="73"/>
      <c r="C188" s="73"/>
      <c r="D188" s="73"/>
      <c r="E188" s="73"/>
      <c r="F188" s="74"/>
      <c r="G188" s="75"/>
    </row>
    <row r="189" spans="1:7" ht="35.1" customHeight="1">
      <c r="A189" s="73"/>
      <c r="B189" s="73"/>
      <c r="C189" s="73"/>
      <c r="D189" s="73"/>
      <c r="E189" s="73"/>
      <c r="F189" s="74"/>
      <c r="G189" s="75"/>
    </row>
    <row r="190" spans="1:7" ht="35.1" customHeight="1">
      <c r="A190" s="73"/>
      <c r="B190" s="73"/>
      <c r="C190" s="73"/>
      <c r="D190" s="73"/>
      <c r="E190" s="73"/>
      <c r="F190" s="74"/>
      <c r="G190" s="75"/>
    </row>
    <row r="191" spans="1:7" ht="35.1" customHeight="1">
      <c r="A191" s="73"/>
      <c r="B191" s="73"/>
      <c r="C191" s="73"/>
      <c r="D191" s="73"/>
      <c r="E191" s="73"/>
      <c r="F191" s="74"/>
      <c r="G191" s="75"/>
    </row>
    <row r="192" spans="1:7" ht="35.1" customHeight="1">
      <c r="A192" s="73"/>
      <c r="B192" s="73"/>
      <c r="C192" s="73"/>
      <c r="D192" s="73"/>
      <c r="E192" s="73"/>
      <c r="F192" s="74"/>
      <c r="G192" s="75"/>
    </row>
    <row r="193" spans="1:7" ht="35.1" customHeight="1">
      <c r="A193" s="73"/>
      <c r="B193" s="73"/>
      <c r="C193" s="73"/>
      <c r="D193" s="73"/>
      <c r="E193" s="73"/>
      <c r="F193" s="74"/>
      <c r="G193" s="75"/>
    </row>
    <row r="194" spans="1:7" ht="35.1" customHeight="1">
      <c r="A194" s="73"/>
      <c r="B194" s="73"/>
      <c r="C194" s="73"/>
      <c r="D194" s="73"/>
      <c r="E194" s="73"/>
      <c r="F194" s="74"/>
      <c r="G194" s="75"/>
    </row>
    <row r="195" spans="1:7" ht="35.1" customHeight="1">
      <c r="A195" s="73"/>
      <c r="B195" s="73"/>
      <c r="C195" s="73"/>
      <c r="D195" s="73"/>
      <c r="E195" s="73"/>
      <c r="F195" s="74"/>
      <c r="G195" s="75"/>
    </row>
    <row r="196" spans="1:7" ht="35.1" customHeight="1">
      <c r="A196" s="73"/>
      <c r="B196" s="73"/>
      <c r="C196" s="73"/>
      <c r="D196" s="73"/>
      <c r="E196" s="73"/>
      <c r="F196" s="74"/>
      <c r="G196" s="75"/>
    </row>
    <row r="197" spans="1:7" ht="35.1" customHeight="1">
      <c r="A197" s="73"/>
      <c r="B197" s="73"/>
      <c r="C197" s="73"/>
      <c r="D197" s="73"/>
      <c r="E197" s="73"/>
      <c r="F197" s="74"/>
      <c r="G197" s="75"/>
    </row>
    <row r="198" spans="1:7" ht="35.1" customHeight="1">
      <c r="A198" s="73"/>
      <c r="B198" s="73"/>
      <c r="C198" s="73"/>
      <c r="D198" s="73"/>
      <c r="E198" s="73"/>
      <c r="F198" s="74"/>
      <c r="G198" s="75"/>
    </row>
    <row r="199" spans="1:7" ht="35.1" customHeight="1">
      <c r="A199" s="73"/>
      <c r="B199" s="73"/>
      <c r="C199" s="73"/>
      <c r="D199" s="73"/>
      <c r="E199" s="73"/>
      <c r="F199" s="74"/>
      <c r="G199" s="75"/>
    </row>
    <row r="200" spans="1:7" ht="35.1" customHeight="1">
      <c r="A200" s="73"/>
      <c r="B200" s="73"/>
      <c r="C200" s="73"/>
      <c r="D200" s="73"/>
      <c r="E200" s="73"/>
      <c r="F200" s="74"/>
      <c r="G200" s="75"/>
    </row>
    <row r="201" spans="1:7" ht="35.1" customHeight="1">
      <c r="A201" s="73"/>
      <c r="B201" s="73"/>
      <c r="C201" s="73"/>
      <c r="D201" s="73"/>
      <c r="E201" s="73"/>
      <c r="F201" s="74"/>
      <c r="G201" s="75"/>
    </row>
    <row r="202" spans="1:7" ht="35.1" customHeight="1">
      <c r="A202" s="73"/>
      <c r="B202" s="73"/>
      <c r="C202" s="73"/>
      <c r="D202" s="73"/>
      <c r="E202" s="73"/>
      <c r="F202" s="74"/>
      <c r="G202" s="75"/>
    </row>
    <row r="203" spans="1:7" ht="35.1" customHeight="1">
      <c r="A203" s="73"/>
      <c r="B203" s="73"/>
      <c r="C203" s="73"/>
      <c r="D203" s="73"/>
      <c r="E203" s="73"/>
      <c r="F203" s="74"/>
      <c r="G203" s="75"/>
    </row>
    <row r="204" spans="1:7" ht="35.1" customHeight="1">
      <c r="A204" s="73"/>
      <c r="B204" s="73"/>
      <c r="C204" s="73"/>
      <c r="D204" s="73"/>
      <c r="E204" s="73"/>
      <c r="F204" s="74"/>
      <c r="G204" s="75"/>
    </row>
    <row r="205" spans="1:7" ht="35.1" customHeight="1">
      <c r="A205" s="73"/>
      <c r="B205" s="73"/>
      <c r="C205" s="73"/>
      <c r="D205" s="73"/>
      <c r="E205" s="73"/>
      <c r="F205" s="74"/>
      <c r="G205" s="75"/>
    </row>
    <row r="206" spans="1:7" ht="35.1" customHeight="1">
      <c r="A206" s="73"/>
      <c r="B206" s="73"/>
      <c r="C206" s="73"/>
      <c r="D206" s="73"/>
      <c r="E206" s="73"/>
      <c r="F206" s="74"/>
      <c r="G206" s="75"/>
    </row>
    <row r="207" spans="1:7" ht="35.1" customHeight="1">
      <c r="A207" s="73"/>
      <c r="B207" s="73"/>
      <c r="C207" s="73"/>
      <c r="D207" s="73"/>
      <c r="E207" s="73"/>
      <c r="F207" s="74"/>
      <c r="G207" s="75"/>
    </row>
    <row r="208" spans="1:7" ht="35.1" customHeight="1">
      <c r="A208" s="73"/>
      <c r="B208" s="73"/>
      <c r="C208" s="73"/>
      <c r="D208" s="73"/>
      <c r="E208" s="73"/>
      <c r="F208" s="74"/>
      <c r="G208" s="75"/>
    </row>
    <row r="209" spans="1:7" ht="35.1" customHeight="1">
      <c r="A209" s="73"/>
      <c r="B209" s="73"/>
      <c r="C209" s="73"/>
      <c r="D209" s="73"/>
      <c r="E209" s="73"/>
      <c r="F209" s="74"/>
      <c r="G209" s="75"/>
    </row>
    <row r="210" spans="1:7" ht="35.1" customHeight="1">
      <c r="A210" s="73"/>
      <c r="B210" s="73"/>
      <c r="C210" s="73"/>
      <c r="D210" s="73"/>
      <c r="E210" s="73"/>
      <c r="F210" s="74"/>
      <c r="G210" s="75"/>
    </row>
    <row r="211" spans="1:7" ht="35.1" customHeight="1">
      <c r="A211" s="73"/>
      <c r="B211" s="73"/>
      <c r="C211" s="73"/>
      <c r="D211" s="73"/>
      <c r="E211" s="73"/>
      <c r="F211" s="74"/>
      <c r="G211" s="75"/>
    </row>
    <row r="212" spans="1:7" ht="35.1" customHeight="1">
      <c r="A212" s="73"/>
      <c r="B212" s="73"/>
      <c r="C212" s="73"/>
      <c r="D212" s="73"/>
      <c r="E212" s="73"/>
      <c r="F212" s="74"/>
      <c r="G212" s="75"/>
    </row>
    <row r="213" spans="1:7" ht="35.1" customHeight="1">
      <c r="A213" s="73"/>
      <c r="B213" s="73"/>
      <c r="C213" s="73"/>
      <c r="D213" s="73"/>
      <c r="E213" s="73"/>
      <c r="F213" s="74"/>
      <c r="G213" s="75"/>
    </row>
    <row r="214" spans="1:7" ht="35.1" customHeight="1">
      <c r="A214" s="73"/>
      <c r="B214" s="73"/>
      <c r="C214" s="73"/>
      <c r="D214" s="73"/>
      <c r="E214" s="73"/>
      <c r="F214" s="74"/>
      <c r="G214" s="75"/>
    </row>
    <row r="215" spans="1:7" ht="35.1" customHeight="1">
      <c r="A215" s="73"/>
      <c r="B215" s="73"/>
      <c r="C215" s="73"/>
      <c r="D215" s="73"/>
      <c r="E215" s="73"/>
      <c r="F215" s="74"/>
      <c r="G215" s="75"/>
    </row>
    <row r="216" spans="1:7" ht="35.1" customHeight="1">
      <c r="A216" s="73"/>
      <c r="B216" s="73"/>
      <c r="C216" s="73"/>
      <c r="D216" s="73"/>
      <c r="E216" s="73"/>
      <c r="F216" s="74"/>
      <c r="G216" s="75"/>
    </row>
    <row r="217" spans="1:7" ht="35.1" customHeight="1">
      <c r="A217" s="73"/>
      <c r="B217" s="73"/>
      <c r="C217" s="73"/>
      <c r="D217" s="73"/>
      <c r="E217" s="73"/>
      <c r="F217" s="74"/>
      <c r="G217" s="75"/>
    </row>
    <row r="218" spans="1:7" ht="35.1" customHeight="1">
      <c r="A218" s="73"/>
      <c r="B218" s="73"/>
      <c r="C218" s="73"/>
      <c r="D218" s="73"/>
      <c r="E218" s="73"/>
      <c r="F218" s="74"/>
      <c r="G218" s="75"/>
    </row>
    <row r="219" spans="1:7" ht="35.1" customHeight="1">
      <c r="A219" s="73"/>
      <c r="B219" s="73"/>
      <c r="C219" s="73"/>
      <c r="D219" s="73"/>
      <c r="E219" s="73"/>
      <c r="F219" s="74"/>
      <c r="G219" s="75"/>
    </row>
    <row r="220" spans="1:7" ht="35.1" customHeight="1">
      <c r="A220" s="73"/>
      <c r="B220" s="73"/>
      <c r="C220" s="73"/>
      <c r="D220" s="73"/>
      <c r="E220" s="73"/>
      <c r="F220" s="74"/>
      <c r="G220" s="75"/>
    </row>
    <row r="221" spans="1:7" ht="35.1" customHeight="1">
      <c r="A221" s="73"/>
      <c r="B221" s="73"/>
      <c r="C221" s="73"/>
      <c r="D221" s="73"/>
      <c r="E221" s="73"/>
      <c r="F221" s="74"/>
      <c r="G221" s="75"/>
    </row>
    <row r="222" spans="1:7" ht="35.1" customHeight="1">
      <c r="A222" s="73"/>
      <c r="B222" s="73"/>
      <c r="C222" s="73"/>
      <c r="D222" s="73"/>
      <c r="E222" s="73"/>
      <c r="F222" s="74"/>
      <c r="G222" s="75"/>
    </row>
    <row r="223" spans="1:7" ht="35.1" customHeight="1">
      <c r="A223" s="73"/>
      <c r="B223" s="73"/>
      <c r="C223" s="73"/>
      <c r="D223" s="73"/>
      <c r="E223" s="73"/>
      <c r="F223" s="74"/>
      <c r="G223" s="75"/>
    </row>
    <row r="224" spans="1:7" ht="35.1" customHeight="1">
      <c r="A224" s="73"/>
      <c r="B224" s="73"/>
      <c r="C224" s="73"/>
      <c r="D224" s="73"/>
      <c r="E224" s="73"/>
      <c r="F224" s="74"/>
      <c r="G224" s="75"/>
    </row>
    <row r="225" spans="1:7" ht="35.1" customHeight="1">
      <c r="A225" s="73"/>
      <c r="B225" s="73"/>
      <c r="C225" s="73"/>
      <c r="D225" s="73"/>
      <c r="E225" s="73"/>
      <c r="F225" s="74"/>
      <c r="G225" s="75"/>
    </row>
    <row r="226" spans="1:7" ht="35.1" customHeight="1">
      <c r="A226" s="73"/>
      <c r="B226" s="73"/>
      <c r="C226" s="73"/>
      <c r="D226" s="73"/>
      <c r="E226" s="73"/>
      <c r="F226" s="74"/>
      <c r="G226" s="75"/>
    </row>
    <row r="227" spans="1:7" ht="35.1" customHeight="1">
      <c r="A227" s="73"/>
      <c r="B227" s="73"/>
      <c r="C227" s="73"/>
      <c r="D227" s="73"/>
      <c r="E227" s="73"/>
      <c r="F227" s="74"/>
      <c r="G227" s="75"/>
    </row>
    <row r="228" spans="1:7" ht="35.1" customHeight="1">
      <c r="A228" s="73"/>
      <c r="B228" s="73"/>
      <c r="C228" s="73"/>
      <c r="D228" s="73"/>
      <c r="E228" s="73"/>
      <c r="F228" s="74"/>
      <c r="G228" s="75"/>
    </row>
    <row r="229" spans="1:7" ht="35.1" customHeight="1">
      <c r="A229" s="73"/>
      <c r="B229" s="73"/>
      <c r="C229" s="73"/>
      <c r="D229" s="73"/>
      <c r="E229" s="73"/>
      <c r="F229" s="74"/>
      <c r="G229" s="75"/>
    </row>
    <row r="230" spans="1:7" ht="35.1" customHeight="1">
      <c r="A230" s="73"/>
      <c r="B230" s="73"/>
      <c r="C230" s="73"/>
      <c r="D230" s="73"/>
      <c r="E230" s="73"/>
      <c r="F230" s="74"/>
      <c r="G230" s="75"/>
    </row>
    <row r="231" spans="1:7" ht="35.1" customHeight="1">
      <c r="A231" s="73"/>
      <c r="B231" s="73"/>
      <c r="C231" s="73"/>
      <c r="D231" s="73"/>
      <c r="E231" s="73"/>
      <c r="F231" s="74"/>
      <c r="G231" s="75"/>
    </row>
    <row r="232" spans="1:7" ht="35.1" customHeight="1">
      <c r="A232" s="73"/>
      <c r="B232" s="73"/>
      <c r="C232" s="73"/>
      <c r="D232" s="73"/>
      <c r="E232" s="73"/>
      <c r="F232" s="74"/>
      <c r="G232" s="75"/>
    </row>
    <row r="233" spans="1:7" ht="35.1" customHeight="1">
      <c r="A233" s="73"/>
      <c r="B233" s="73"/>
      <c r="C233" s="73"/>
      <c r="D233" s="73"/>
      <c r="E233" s="73"/>
      <c r="F233" s="74"/>
      <c r="G233" s="75"/>
    </row>
    <row r="234" spans="1:7" ht="35.1" customHeight="1">
      <c r="A234" s="73"/>
      <c r="B234" s="73"/>
      <c r="C234" s="73"/>
      <c r="D234" s="73"/>
      <c r="E234" s="73"/>
      <c r="F234" s="74"/>
      <c r="G234" s="75"/>
    </row>
    <row r="235" spans="1:7" ht="35.1" customHeight="1">
      <c r="A235" s="73"/>
      <c r="B235" s="73"/>
      <c r="C235" s="73"/>
      <c r="D235" s="73"/>
      <c r="E235" s="73"/>
      <c r="F235" s="74"/>
      <c r="G235" s="75"/>
    </row>
    <row r="236" spans="1:7" ht="35.1" customHeight="1">
      <c r="A236" s="73"/>
      <c r="B236" s="73"/>
      <c r="C236" s="73"/>
      <c r="D236" s="73"/>
      <c r="E236" s="73"/>
      <c r="F236" s="74"/>
      <c r="G236" s="75"/>
    </row>
    <row r="237" spans="1:7" ht="35.1" customHeight="1">
      <c r="A237" s="73"/>
      <c r="B237" s="73"/>
      <c r="C237" s="73"/>
      <c r="D237" s="73"/>
      <c r="E237" s="73"/>
      <c r="F237" s="74"/>
      <c r="G237" s="75"/>
    </row>
    <row r="238" spans="1:7" ht="35.1" customHeight="1">
      <c r="A238" s="73"/>
      <c r="B238" s="73"/>
      <c r="C238" s="73"/>
      <c r="D238" s="73"/>
      <c r="E238" s="73"/>
      <c r="F238" s="74"/>
      <c r="G238" s="75"/>
    </row>
    <row r="239" spans="1:7" ht="35.1" customHeight="1">
      <c r="A239" s="73"/>
      <c r="B239" s="73"/>
      <c r="C239" s="73"/>
      <c r="D239" s="73"/>
      <c r="E239" s="73"/>
      <c r="F239" s="74"/>
      <c r="G239" s="75"/>
    </row>
    <row r="240" spans="1:7" ht="35.1" customHeight="1">
      <c r="A240" s="73"/>
      <c r="B240" s="73"/>
      <c r="C240" s="73"/>
      <c r="D240" s="73"/>
      <c r="E240" s="73"/>
      <c r="F240" s="74"/>
      <c r="G240" s="75"/>
    </row>
    <row r="241" spans="1:7" ht="35.1" customHeight="1">
      <c r="A241" s="73"/>
      <c r="B241" s="73"/>
      <c r="C241" s="73"/>
      <c r="D241" s="73"/>
      <c r="E241" s="73"/>
      <c r="F241" s="74"/>
      <c r="G241" s="75"/>
    </row>
    <row r="242" spans="1:7" ht="35.1" customHeight="1">
      <c r="A242" s="73"/>
      <c r="B242" s="73"/>
      <c r="C242" s="73"/>
      <c r="D242" s="73"/>
      <c r="E242" s="73"/>
      <c r="F242" s="74"/>
      <c r="G242" s="75"/>
    </row>
    <row r="243" spans="1:7" ht="35.1" customHeight="1">
      <c r="A243" s="73"/>
      <c r="B243" s="73"/>
      <c r="C243" s="73"/>
      <c r="D243" s="73"/>
      <c r="E243" s="73"/>
      <c r="F243" s="74"/>
      <c r="G243" s="75"/>
    </row>
    <row r="244" spans="1:7" ht="35.1" customHeight="1">
      <c r="A244" s="73"/>
      <c r="B244" s="73"/>
      <c r="C244" s="73"/>
      <c r="D244" s="73"/>
      <c r="E244" s="73"/>
      <c r="F244" s="74"/>
      <c r="G244" s="75"/>
    </row>
    <row r="245" spans="1:7" ht="35.1" customHeight="1">
      <c r="A245" s="73"/>
      <c r="B245" s="73"/>
      <c r="C245" s="73"/>
      <c r="D245" s="73"/>
      <c r="E245" s="73"/>
      <c r="F245" s="74"/>
      <c r="G245" s="75"/>
    </row>
    <row r="246" spans="1:7" ht="35.1" customHeight="1">
      <c r="A246" s="73"/>
      <c r="B246" s="73"/>
      <c r="C246" s="73"/>
      <c r="D246" s="73"/>
      <c r="E246" s="73"/>
      <c r="F246" s="74"/>
      <c r="G246" s="75"/>
    </row>
    <row r="247" spans="1:7" ht="35.1" customHeight="1">
      <c r="A247" s="73"/>
      <c r="B247" s="73"/>
      <c r="C247" s="73"/>
      <c r="D247" s="73"/>
      <c r="E247" s="73"/>
      <c r="F247" s="74"/>
      <c r="G247" s="75"/>
    </row>
    <row r="248" spans="1:7" ht="35.1" customHeight="1">
      <c r="A248" s="73"/>
      <c r="B248" s="73"/>
      <c r="C248" s="73"/>
      <c r="D248" s="73"/>
      <c r="E248" s="73"/>
      <c r="F248" s="74"/>
      <c r="G248" s="75"/>
    </row>
    <row r="249" spans="1:7" ht="35.1" customHeight="1">
      <c r="A249" s="73"/>
      <c r="B249" s="73"/>
      <c r="C249" s="73"/>
      <c r="D249" s="73"/>
      <c r="E249" s="73"/>
      <c r="F249" s="74"/>
      <c r="G249" s="75"/>
    </row>
    <row r="250" spans="1:7" ht="35.1" customHeight="1">
      <c r="A250" s="73"/>
      <c r="B250" s="73"/>
      <c r="C250" s="73"/>
      <c r="D250" s="73"/>
      <c r="E250" s="73"/>
      <c r="F250" s="74"/>
      <c r="G250" s="75"/>
    </row>
    <row r="251" spans="1:7" ht="35.1" customHeight="1">
      <c r="A251" s="73"/>
      <c r="B251" s="73"/>
      <c r="C251" s="73"/>
      <c r="D251" s="73"/>
      <c r="E251" s="73"/>
      <c r="F251" s="74"/>
      <c r="G251" s="75"/>
    </row>
    <row r="252" spans="1:7" ht="35.1" customHeight="1">
      <c r="A252" s="73"/>
      <c r="B252" s="73"/>
      <c r="C252" s="73"/>
      <c r="D252" s="73"/>
      <c r="E252" s="73"/>
      <c r="F252" s="74"/>
      <c r="G252" s="75"/>
    </row>
    <row r="253" spans="1:7" ht="35.1" customHeight="1">
      <c r="A253" s="73"/>
      <c r="B253" s="73"/>
      <c r="C253" s="73"/>
      <c r="D253" s="73"/>
      <c r="E253" s="73"/>
      <c r="F253" s="74"/>
      <c r="G253" s="75"/>
    </row>
    <row r="254" spans="1:7" ht="35.1" customHeight="1">
      <c r="A254" s="73"/>
      <c r="B254" s="73"/>
      <c r="C254" s="73"/>
      <c r="D254" s="73"/>
      <c r="E254" s="73"/>
      <c r="F254" s="74"/>
      <c r="G254" s="75"/>
    </row>
    <row r="255" spans="1:7" ht="35.1" customHeight="1">
      <c r="A255" s="73"/>
      <c r="B255" s="73"/>
      <c r="C255" s="73"/>
      <c r="D255" s="73"/>
      <c r="E255" s="73"/>
      <c r="F255" s="74"/>
      <c r="G255" s="75"/>
    </row>
    <row r="256" spans="1:7" ht="35.1" customHeight="1">
      <c r="A256" s="73"/>
      <c r="B256" s="73"/>
      <c r="C256" s="73"/>
      <c r="D256" s="73"/>
      <c r="E256" s="73"/>
      <c r="F256" s="74"/>
      <c r="G256" s="75"/>
    </row>
    <row r="257" spans="1:7" ht="35.1" customHeight="1">
      <c r="A257" s="73"/>
      <c r="B257" s="73"/>
      <c r="C257" s="73"/>
      <c r="D257" s="73"/>
      <c r="E257" s="73"/>
      <c r="F257" s="74"/>
      <c r="G257" s="75"/>
    </row>
    <row r="258" spans="1:7" ht="35.1" customHeight="1">
      <c r="A258" s="73"/>
      <c r="B258" s="73"/>
      <c r="C258" s="73"/>
      <c r="D258" s="73"/>
      <c r="E258" s="73"/>
      <c r="F258" s="74"/>
      <c r="G258" s="75"/>
    </row>
    <row r="259" spans="1:7" ht="35.1" customHeight="1">
      <c r="A259" s="73"/>
      <c r="B259" s="73"/>
      <c r="C259" s="73"/>
      <c r="D259" s="73"/>
      <c r="E259" s="73"/>
      <c r="F259" s="74"/>
      <c r="G259" s="75"/>
    </row>
    <row r="260" spans="1:7" ht="35.1" customHeight="1">
      <c r="A260" s="73"/>
      <c r="B260" s="73"/>
      <c r="C260" s="73"/>
      <c r="D260" s="73"/>
      <c r="E260" s="73"/>
      <c r="F260" s="74"/>
      <c r="G260" s="75"/>
    </row>
    <row r="261" spans="1:7" ht="35.1" customHeight="1">
      <c r="A261" s="73"/>
      <c r="B261" s="73"/>
      <c r="C261" s="73"/>
      <c r="D261" s="73"/>
      <c r="E261" s="73"/>
      <c r="F261" s="74"/>
      <c r="G261" s="75"/>
    </row>
    <row r="262" spans="1:7" ht="35.1" customHeight="1">
      <c r="A262" s="73"/>
      <c r="B262" s="73"/>
      <c r="C262" s="73"/>
      <c r="D262" s="73"/>
      <c r="E262" s="73"/>
      <c r="F262" s="74"/>
      <c r="G262" s="75"/>
    </row>
    <row r="263" spans="1:7" ht="35.1" customHeight="1">
      <c r="A263" s="73"/>
      <c r="B263" s="73"/>
      <c r="C263" s="73"/>
      <c r="D263" s="73"/>
      <c r="E263" s="73"/>
      <c r="F263" s="74"/>
      <c r="G263" s="75"/>
    </row>
    <row r="264" spans="1:7" ht="35.1" customHeight="1">
      <c r="A264" s="73"/>
      <c r="B264" s="73"/>
      <c r="C264" s="73"/>
      <c r="D264" s="73"/>
      <c r="E264" s="73"/>
      <c r="F264" s="74"/>
      <c r="G264" s="75"/>
    </row>
    <row r="265" spans="1:7" ht="35.1" customHeight="1">
      <c r="A265" s="73"/>
      <c r="B265" s="73"/>
      <c r="C265" s="73"/>
      <c r="D265" s="73"/>
      <c r="E265" s="73"/>
      <c r="F265" s="74"/>
      <c r="G265" s="75"/>
    </row>
    <row r="266" spans="1:7" ht="35.1" customHeight="1">
      <c r="A266" s="73"/>
      <c r="B266" s="73"/>
      <c r="C266" s="73"/>
      <c r="D266" s="73"/>
      <c r="E266" s="73"/>
      <c r="F266" s="74"/>
      <c r="G266" s="75"/>
    </row>
    <row r="267" spans="1:7" ht="35.1" customHeight="1">
      <c r="A267" s="73"/>
      <c r="B267" s="73"/>
      <c r="C267" s="73"/>
      <c r="D267" s="73"/>
      <c r="E267" s="73"/>
      <c r="F267" s="74"/>
      <c r="G267" s="75"/>
    </row>
    <row r="268" spans="1:7" ht="35.1" customHeight="1">
      <c r="A268" s="73"/>
      <c r="B268" s="73"/>
      <c r="C268" s="73"/>
      <c r="D268" s="73"/>
      <c r="E268" s="73"/>
      <c r="F268" s="74"/>
      <c r="G268" s="75"/>
    </row>
    <row r="269" spans="1:7" ht="35.1" customHeight="1">
      <c r="A269" s="73"/>
      <c r="B269" s="73"/>
      <c r="C269" s="73"/>
      <c r="D269" s="73"/>
      <c r="E269" s="73"/>
      <c r="F269" s="74"/>
      <c r="G269" s="75"/>
    </row>
    <row r="270" spans="1:7" ht="35.1" customHeight="1">
      <c r="A270" s="73"/>
      <c r="B270" s="73"/>
      <c r="C270" s="73"/>
      <c r="D270" s="73"/>
      <c r="E270" s="73"/>
      <c r="F270" s="74"/>
      <c r="G270" s="75"/>
    </row>
    <row r="271" spans="1:7" ht="35.1" customHeight="1">
      <c r="A271" s="73"/>
      <c r="B271" s="73"/>
      <c r="C271" s="73"/>
      <c r="D271" s="73"/>
      <c r="E271" s="73"/>
      <c r="F271" s="74"/>
      <c r="G271" s="75"/>
    </row>
    <row r="272" spans="1:7" ht="35.1" customHeight="1">
      <c r="A272" s="73"/>
      <c r="B272" s="73"/>
      <c r="C272" s="73"/>
      <c r="D272" s="73"/>
      <c r="E272" s="73"/>
      <c r="F272" s="74"/>
      <c r="G272" s="75"/>
    </row>
    <row r="273" spans="1:7" ht="35.1" customHeight="1">
      <c r="A273" s="73"/>
      <c r="B273" s="73"/>
      <c r="C273" s="73"/>
      <c r="D273" s="73"/>
      <c r="E273" s="73"/>
      <c r="F273" s="74"/>
      <c r="G273" s="75"/>
    </row>
    <row r="274" spans="1:7" ht="35.1" customHeight="1">
      <c r="A274" s="73"/>
      <c r="B274" s="73"/>
      <c r="C274" s="73"/>
      <c r="D274" s="73"/>
      <c r="E274" s="73"/>
      <c r="F274" s="74"/>
      <c r="G274" s="75"/>
    </row>
    <row r="275" spans="1:7" ht="35.1" customHeight="1">
      <c r="A275" s="73"/>
      <c r="B275" s="73"/>
      <c r="C275" s="73"/>
      <c r="D275" s="73"/>
      <c r="E275" s="73"/>
      <c r="F275" s="74"/>
      <c r="G275" s="75"/>
    </row>
    <row r="276" spans="1:7" ht="35.1" customHeight="1">
      <c r="A276" s="73"/>
      <c r="B276" s="73"/>
      <c r="C276" s="73"/>
      <c r="D276" s="73"/>
      <c r="E276" s="73"/>
      <c r="F276" s="74"/>
      <c r="G276" s="75"/>
    </row>
    <row r="277" spans="1:7" ht="35.1" customHeight="1">
      <c r="A277" s="73"/>
      <c r="B277" s="73"/>
      <c r="C277" s="73"/>
      <c r="D277" s="73"/>
      <c r="E277" s="73"/>
      <c r="F277" s="74"/>
      <c r="G277" s="75"/>
    </row>
    <row r="278" spans="1:7" ht="35.1" customHeight="1">
      <c r="A278" s="73"/>
      <c r="B278" s="73"/>
      <c r="C278" s="73"/>
      <c r="D278" s="73"/>
      <c r="E278" s="73"/>
      <c r="F278" s="74"/>
      <c r="G278" s="75"/>
    </row>
    <row r="279" spans="1:7" ht="35.1" customHeight="1">
      <c r="A279" s="73"/>
      <c r="B279" s="73"/>
      <c r="C279" s="73"/>
      <c r="D279" s="73"/>
      <c r="E279" s="73"/>
      <c r="F279" s="74"/>
      <c r="G279" s="75"/>
    </row>
    <row r="280" spans="1:7" ht="35.1" customHeight="1">
      <c r="A280" s="73"/>
      <c r="B280" s="73"/>
      <c r="C280" s="73"/>
      <c r="D280" s="73"/>
      <c r="E280" s="73"/>
      <c r="F280" s="74"/>
      <c r="G280" s="75"/>
    </row>
    <row r="281" spans="1:7" ht="35.1" customHeight="1">
      <c r="A281" s="73"/>
      <c r="B281" s="73"/>
      <c r="C281" s="73"/>
      <c r="D281" s="73"/>
      <c r="E281" s="73"/>
      <c r="F281" s="74"/>
      <c r="G281" s="75"/>
    </row>
    <row r="282" spans="1:7" ht="35.1" customHeight="1">
      <c r="A282" s="73"/>
      <c r="B282" s="73"/>
      <c r="C282" s="73"/>
      <c r="D282" s="73"/>
      <c r="E282" s="73"/>
      <c r="F282" s="74"/>
      <c r="G282" s="75"/>
    </row>
    <row r="283" spans="1:7" ht="35.1" customHeight="1">
      <c r="A283" s="73"/>
      <c r="B283" s="73"/>
      <c r="C283" s="73"/>
      <c r="D283" s="73"/>
      <c r="E283" s="73"/>
      <c r="F283" s="74"/>
      <c r="G283" s="75"/>
    </row>
    <row r="284" spans="1:7" ht="35.1" customHeight="1">
      <c r="A284" s="73"/>
      <c r="B284" s="73"/>
      <c r="C284" s="73"/>
      <c r="D284" s="73"/>
      <c r="E284" s="73"/>
      <c r="F284" s="74"/>
      <c r="G284" s="75"/>
    </row>
    <row r="285" spans="1:7" ht="35.1" customHeight="1">
      <c r="A285" s="73"/>
      <c r="B285" s="73"/>
      <c r="C285" s="73"/>
      <c r="D285" s="73"/>
      <c r="E285" s="73"/>
      <c r="F285" s="74"/>
      <c r="G285" s="75"/>
    </row>
    <row r="286" spans="1:7" ht="35.1" customHeight="1">
      <c r="A286" s="73"/>
      <c r="B286" s="73"/>
      <c r="C286" s="73"/>
      <c r="D286" s="73"/>
      <c r="E286" s="73"/>
      <c r="F286" s="74"/>
      <c r="G286" s="75"/>
    </row>
    <row r="287" spans="1:7" ht="35.1" customHeight="1">
      <c r="A287" s="73"/>
      <c r="B287" s="73"/>
      <c r="C287" s="73"/>
      <c r="D287" s="73"/>
      <c r="E287" s="73"/>
      <c r="F287" s="74"/>
      <c r="G287" s="75"/>
    </row>
    <row r="288" spans="1:7" ht="35.1" customHeight="1">
      <c r="A288" s="73"/>
      <c r="B288" s="73"/>
      <c r="C288" s="73"/>
      <c r="D288" s="73"/>
      <c r="E288" s="73"/>
      <c r="F288" s="74"/>
      <c r="G288" s="75"/>
    </row>
    <row r="289" spans="1:7" ht="35.1" customHeight="1">
      <c r="A289" s="73"/>
      <c r="B289" s="73"/>
      <c r="C289" s="73"/>
      <c r="D289" s="73"/>
      <c r="E289" s="73"/>
      <c r="F289" s="74"/>
      <c r="G289" s="75"/>
    </row>
    <row r="290" spans="1:7" ht="35.1" customHeight="1">
      <c r="A290" s="73"/>
      <c r="B290" s="73"/>
      <c r="C290" s="73"/>
      <c r="D290" s="73"/>
      <c r="E290" s="73"/>
      <c r="F290" s="74"/>
      <c r="G290" s="75"/>
    </row>
    <row r="291" spans="1:7" ht="35.1" customHeight="1">
      <c r="A291" s="73"/>
      <c r="B291" s="73"/>
      <c r="C291" s="73"/>
      <c r="D291" s="73"/>
      <c r="E291" s="73"/>
      <c r="F291" s="74"/>
      <c r="G291" s="75"/>
    </row>
    <row r="292" spans="1:7" ht="35.1" customHeight="1">
      <c r="A292" s="73"/>
      <c r="B292" s="73"/>
      <c r="C292" s="73"/>
      <c r="D292" s="73"/>
      <c r="E292" s="73"/>
      <c r="F292" s="74"/>
      <c r="G292" s="75"/>
    </row>
    <row r="293" spans="1:7" ht="35.1" customHeight="1">
      <c r="A293" s="73"/>
      <c r="B293" s="73"/>
      <c r="C293" s="73"/>
      <c r="D293" s="73"/>
      <c r="E293" s="73"/>
      <c r="F293" s="74"/>
      <c r="G293" s="75"/>
    </row>
    <row r="294" spans="1:7" ht="35.1" customHeight="1">
      <c r="A294" s="73"/>
      <c r="B294" s="73"/>
      <c r="C294" s="73"/>
      <c r="D294" s="73"/>
      <c r="E294" s="73"/>
      <c r="F294" s="74"/>
      <c r="G294" s="75"/>
    </row>
    <row r="295" spans="1:7" ht="35.1" customHeight="1">
      <c r="A295" s="73"/>
      <c r="B295" s="73"/>
      <c r="C295" s="73"/>
      <c r="D295" s="73"/>
      <c r="E295" s="73"/>
      <c r="F295" s="74"/>
      <c r="G295" s="75"/>
    </row>
    <row r="296" spans="1:7" ht="35.1" customHeight="1">
      <c r="A296" s="73"/>
      <c r="B296" s="73"/>
      <c r="C296" s="73"/>
      <c r="D296" s="73"/>
      <c r="E296" s="73"/>
      <c r="F296" s="74"/>
      <c r="G296" s="75"/>
    </row>
    <row r="297" spans="1:7" ht="35.1" customHeight="1">
      <c r="A297" s="73"/>
      <c r="B297" s="73"/>
      <c r="C297" s="73"/>
      <c r="D297" s="73"/>
      <c r="E297" s="73"/>
      <c r="F297" s="74"/>
      <c r="G297" s="75"/>
    </row>
    <row r="298" spans="1:7" ht="35.1" customHeight="1">
      <c r="A298" s="73"/>
      <c r="B298" s="73"/>
      <c r="C298" s="73"/>
      <c r="D298" s="73"/>
      <c r="E298" s="73"/>
      <c r="F298" s="74"/>
      <c r="G298" s="75"/>
    </row>
    <row r="299" spans="1:7" ht="35.1" customHeight="1">
      <c r="A299" s="73"/>
      <c r="B299" s="73"/>
      <c r="C299" s="73"/>
      <c r="D299" s="73"/>
      <c r="E299" s="73"/>
      <c r="F299" s="74"/>
      <c r="G299" s="75"/>
    </row>
    <row r="300" spans="1:7" ht="35.1" customHeight="1">
      <c r="A300" s="73"/>
      <c r="B300" s="73"/>
      <c r="C300" s="73"/>
      <c r="D300" s="73"/>
      <c r="E300" s="73"/>
      <c r="F300" s="74"/>
      <c r="G300" s="75"/>
    </row>
    <row r="301" spans="1:7" ht="35.1" customHeight="1">
      <c r="A301" s="73"/>
      <c r="B301" s="73"/>
      <c r="C301" s="73"/>
      <c r="D301" s="73"/>
      <c r="E301" s="73"/>
      <c r="F301" s="74"/>
      <c r="G301" s="75"/>
    </row>
    <row r="302" spans="1:7" ht="35.1" customHeight="1">
      <c r="A302" s="73"/>
      <c r="B302" s="73"/>
      <c r="C302" s="73"/>
      <c r="D302" s="73"/>
      <c r="E302" s="73"/>
      <c r="F302" s="74"/>
      <c r="G302" s="75"/>
    </row>
    <row r="303" spans="1:7" ht="35.1" customHeight="1">
      <c r="A303" s="73"/>
      <c r="B303" s="73"/>
      <c r="C303" s="73"/>
      <c r="D303" s="73"/>
      <c r="E303" s="73"/>
      <c r="F303" s="74"/>
      <c r="G303" s="75"/>
    </row>
    <row r="304" spans="1:7" ht="35.1" customHeight="1">
      <c r="A304" s="73"/>
      <c r="B304" s="73"/>
      <c r="C304" s="73"/>
      <c r="D304" s="73"/>
      <c r="E304" s="73"/>
      <c r="F304" s="74"/>
      <c r="G304" s="75"/>
    </row>
    <row r="305" spans="1:7" ht="35.1" customHeight="1">
      <c r="A305" s="73"/>
      <c r="B305" s="73"/>
      <c r="C305" s="73"/>
      <c r="D305" s="73"/>
      <c r="E305" s="73"/>
      <c r="F305" s="74"/>
      <c r="G305" s="75"/>
    </row>
    <row r="306" spans="1:7" ht="35.1" customHeight="1">
      <c r="A306" s="73"/>
      <c r="B306" s="73"/>
      <c r="C306" s="73"/>
      <c r="D306" s="73"/>
      <c r="E306" s="73"/>
      <c r="F306" s="74"/>
      <c r="G306" s="75"/>
    </row>
    <row r="307" spans="1:7" ht="35.1" customHeight="1">
      <c r="A307" s="73"/>
      <c r="B307" s="73"/>
      <c r="C307" s="73"/>
      <c r="D307" s="73"/>
      <c r="E307" s="73"/>
      <c r="F307" s="74"/>
      <c r="G307" s="75"/>
    </row>
    <row r="308" spans="1:7" ht="35.1" customHeight="1">
      <c r="A308" s="73"/>
      <c r="B308" s="73"/>
      <c r="C308" s="73"/>
      <c r="D308" s="73"/>
      <c r="E308" s="73"/>
      <c r="F308" s="74"/>
      <c r="G308" s="75"/>
    </row>
    <row r="309" spans="1:7" ht="35.1" customHeight="1">
      <c r="A309" s="73"/>
      <c r="B309" s="73"/>
      <c r="C309" s="73"/>
      <c r="D309" s="73"/>
      <c r="E309" s="73"/>
      <c r="F309" s="74"/>
      <c r="G309" s="75"/>
    </row>
    <row r="310" spans="1:7" ht="35.1" customHeight="1">
      <c r="A310" s="73"/>
      <c r="B310" s="73"/>
      <c r="C310" s="73"/>
      <c r="D310" s="73"/>
      <c r="E310" s="73"/>
      <c r="F310" s="74"/>
      <c r="G310" s="75"/>
    </row>
    <row r="311" spans="1:7" ht="35.1" customHeight="1">
      <c r="A311" s="73"/>
      <c r="B311" s="73"/>
      <c r="C311" s="73"/>
      <c r="D311" s="73"/>
      <c r="E311" s="73"/>
      <c r="F311" s="74"/>
      <c r="G311" s="75"/>
    </row>
    <row r="312" spans="1:7" ht="35.1" customHeight="1">
      <c r="A312" s="73"/>
      <c r="B312" s="73"/>
      <c r="C312" s="73"/>
      <c r="D312" s="73"/>
      <c r="E312" s="73"/>
      <c r="F312" s="74"/>
      <c r="G312" s="75"/>
    </row>
    <row r="313" spans="1:7" ht="35.1" customHeight="1">
      <c r="A313" s="73"/>
      <c r="B313" s="73"/>
      <c r="C313" s="73"/>
      <c r="D313" s="73"/>
      <c r="E313" s="73"/>
      <c r="F313" s="74"/>
      <c r="G313" s="75"/>
    </row>
    <row r="314" spans="1:7" ht="35.1" customHeight="1">
      <c r="A314" s="73"/>
      <c r="B314" s="73"/>
      <c r="C314" s="73"/>
      <c r="D314" s="73"/>
      <c r="E314" s="73"/>
      <c r="F314" s="74"/>
      <c r="G314" s="75"/>
    </row>
    <row r="315" spans="1:7" ht="35.1" customHeight="1">
      <c r="A315" s="73"/>
      <c r="B315" s="73"/>
      <c r="C315" s="73"/>
      <c r="D315" s="73"/>
      <c r="E315" s="73"/>
      <c r="F315" s="74"/>
      <c r="G315" s="75"/>
    </row>
    <row r="316" spans="1:7" ht="35.1" customHeight="1">
      <c r="A316" s="73"/>
      <c r="B316" s="73"/>
      <c r="C316" s="73"/>
      <c r="D316" s="73"/>
      <c r="E316" s="73"/>
      <c r="F316" s="74"/>
      <c r="G316" s="75"/>
    </row>
    <row r="317" spans="1:7" ht="35.1" customHeight="1">
      <c r="A317" s="73"/>
      <c r="B317" s="73"/>
      <c r="C317" s="73"/>
      <c r="D317" s="73"/>
      <c r="E317" s="73"/>
      <c r="F317" s="74"/>
      <c r="G317" s="75"/>
    </row>
    <row r="318" spans="1:7" ht="35.1" customHeight="1">
      <c r="A318" s="73"/>
      <c r="B318" s="73"/>
      <c r="C318" s="73"/>
      <c r="D318" s="73"/>
      <c r="E318" s="73"/>
      <c r="F318" s="74"/>
      <c r="G318" s="75"/>
    </row>
    <row r="319" spans="1:7" ht="35.1" customHeight="1">
      <c r="A319" s="73"/>
      <c r="B319" s="73"/>
      <c r="C319" s="73"/>
      <c r="D319" s="73"/>
      <c r="E319" s="73"/>
      <c r="F319" s="74"/>
      <c r="G319" s="75"/>
    </row>
    <row r="320" spans="1:7" ht="35.1" customHeight="1">
      <c r="A320" s="73"/>
      <c r="B320" s="73"/>
      <c r="C320" s="73"/>
      <c r="D320" s="73"/>
      <c r="E320" s="73"/>
      <c r="F320" s="74"/>
      <c r="G320" s="75"/>
    </row>
    <row r="321" spans="1:7" ht="35.1" customHeight="1">
      <c r="A321" s="73"/>
      <c r="B321" s="73"/>
      <c r="C321" s="73"/>
      <c r="D321" s="73"/>
      <c r="E321" s="73"/>
      <c r="F321" s="74"/>
      <c r="G321" s="75"/>
    </row>
    <row r="322" spans="1:7" ht="35.1" customHeight="1">
      <c r="A322" s="73"/>
      <c r="B322" s="73"/>
      <c r="C322" s="73"/>
      <c r="D322" s="73"/>
      <c r="E322" s="73"/>
      <c r="F322" s="74"/>
      <c r="G322" s="75"/>
    </row>
    <row r="323" spans="1:7" ht="35.1" customHeight="1">
      <c r="A323" s="73"/>
      <c r="B323" s="73"/>
      <c r="C323" s="73"/>
      <c r="D323" s="73"/>
      <c r="E323" s="73"/>
      <c r="F323" s="74"/>
      <c r="G323" s="75"/>
    </row>
    <row r="324" spans="1:7" ht="35.1" customHeight="1">
      <c r="A324" s="73"/>
      <c r="B324" s="73"/>
      <c r="C324" s="73"/>
      <c r="D324" s="73"/>
      <c r="E324" s="73"/>
      <c r="F324" s="74"/>
      <c r="G324" s="75"/>
    </row>
    <row r="325" spans="1:7" ht="35.1" customHeight="1">
      <c r="A325" s="73"/>
      <c r="B325" s="73"/>
      <c r="C325" s="73"/>
      <c r="D325" s="73"/>
      <c r="E325" s="73"/>
      <c r="F325" s="74"/>
      <c r="G325" s="75"/>
    </row>
    <row r="326" spans="1:7" ht="35.1" customHeight="1">
      <c r="A326" s="73"/>
      <c r="B326" s="73"/>
      <c r="C326" s="73"/>
      <c r="D326" s="73"/>
      <c r="E326" s="73"/>
      <c r="F326" s="74"/>
      <c r="G326" s="75"/>
    </row>
    <row r="327" spans="1:7" ht="35.1" customHeight="1">
      <c r="A327" s="73"/>
      <c r="B327" s="73"/>
      <c r="C327" s="73"/>
      <c r="D327" s="73"/>
      <c r="E327" s="73"/>
      <c r="F327" s="74"/>
      <c r="G327" s="75"/>
    </row>
    <row r="328" spans="1:7" ht="35.1" customHeight="1">
      <c r="A328" s="73"/>
      <c r="B328" s="73"/>
      <c r="C328" s="73"/>
      <c r="D328" s="73"/>
      <c r="E328" s="73"/>
      <c r="F328" s="74"/>
      <c r="G328" s="75"/>
    </row>
    <row r="329" spans="1:7" ht="35.1" customHeight="1">
      <c r="A329" s="73"/>
      <c r="B329" s="73"/>
      <c r="C329" s="73"/>
      <c r="D329" s="73"/>
      <c r="E329" s="73"/>
      <c r="F329" s="74"/>
      <c r="G329" s="75"/>
    </row>
    <row r="330" spans="1:7" ht="35.1" customHeight="1">
      <c r="A330" s="73"/>
      <c r="B330" s="73"/>
      <c r="C330" s="73"/>
      <c r="D330" s="73"/>
      <c r="E330" s="73"/>
      <c r="F330" s="74"/>
      <c r="G330" s="75"/>
    </row>
    <row r="331" spans="1:7" ht="35.1" customHeight="1">
      <c r="A331" s="73"/>
      <c r="B331" s="73"/>
      <c r="C331" s="73"/>
      <c r="D331" s="73"/>
      <c r="E331" s="73"/>
      <c r="F331" s="74"/>
      <c r="G331" s="75"/>
    </row>
    <row r="332" spans="1:7" ht="35.1" customHeight="1">
      <c r="A332" s="73"/>
      <c r="B332" s="73"/>
      <c r="C332" s="73"/>
      <c r="D332" s="73"/>
      <c r="E332" s="73"/>
      <c r="F332" s="74"/>
      <c r="G332" s="75"/>
    </row>
    <row r="333" spans="1:7" ht="35.1" customHeight="1">
      <c r="A333" s="73"/>
      <c r="B333" s="73"/>
      <c r="C333" s="73"/>
      <c r="D333" s="73"/>
      <c r="E333" s="73"/>
      <c r="F333" s="74"/>
      <c r="G333" s="75"/>
    </row>
    <row r="334" spans="1:7" ht="35.1" customHeight="1">
      <c r="A334" s="73"/>
      <c r="B334" s="73"/>
      <c r="C334" s="73"/>
      <c r="D334" s="73"/>
      <c r="E334" s="73"/>
      <c r="F334" s="74"/>
      <c r="G334" s="75"/>
    </row>
    <row r="335" spans="1:7" ht="35.1" customHeight="1">
      <c r="A335" s="73"/>
      <c r="B335" s="73"/>
      <c r="C335" s="73"/>
      <c r="D335" s="73"/>
      <c r="E335" s="73"/>
      <c r="F335" s="74"/>
      <c r="G335" s="75"/>
    </row>
    <row r="336" spans="1:7" ht="35.1" customHeight="1">
      <c r="A336" s="73"/>
      <c r="B336" s="73"/>
      <c r="C336" s="73"/>
      <c r="D336" s="73"/>
      <c r="E336" s="73"/>
      <c r="F336" s="74"/>
      <c r="G336" s="75"/>
    </row>
    <row r="337" spans="1:7" ht="35.1" customHeight="1">
      <c r="A337" s="73"/>
      <c r="B337" s="73"/>
      <c r="C337" s="73"/>
      <c r="D337" s="73"/>
      <c r="E337" s="73"/>
      <c r="F337" s="74"/>
      <c r="G337" s="75"/>
    </row>
    <row r="338" spans="1:7" ht="35.1" customHeight="1">
      <c r="A338" s="73"/>
      <c r="B338" s="73"/>
      <c r="C338" s="73"/>
      <c r="D338" s="73"/>
      <c r="E338" s="73"/>
      <c r="F338" s="74"/>
      <c r="G338" s="75"/>
    </row>
    <row r="339" spans="1:7" ht="35.1" customHeight="1">
      <c r="A339" s="73"/>
      <c r="B339" s="73"/>
      <c r="C339" s="73"/>
      <c r="D339" s="73"/>
      <c r="E339" s="73"/>
      <c r="F339" s="74"/>
      <c r="G339" s="75"/>
    </row>
    <row r="340" spans="1:7" ht="35.1" customHeight="1">
      <c r="A340" s="73"/>
      <c r="B340" s="73"/>
      <c r="C340" s="73"/>
      <c r="D340" s="73"/>
      <c r="E340" s="73"/>
      <c r="F340" s="74"/>
      <c r="G340" s="75"/>
    </row>
    <row r="341" spans="1:7" ht="35.1" customHeight="1">
      <c r="A341" s="73"/>
      <c r="B341" s="73"/>
      <c r="C341" s="73"/>
      <c r="D341" s="73"/>
      <c r="E341" s="73"/>
      <c r="F341" s="74"/>
      <c r="G341" s="75"/>
    </row>
    <row r="342" spans="1:7" ht="35.1" customHeight="1">
      <c r="A342" s="73"/>
      <c r="B342" s="73"/>
      <c r="C342" s="73"/>
      <c r="D342" s="73"/>
      <c r="E342" s="73"/>
      <c r="F342" s="74"/>
      <c r="G342" s="75"/>
    </row>
    <row r="343" spans="1:7" ht="35.1" customHeight="1">
      <c r="A343" s="73"/>
      <c r="B343" s="73"/>
      <c r="C343" s="73"/>
      <c r="D343" s="73"/>
      <c r="E343" s="73"/>
      <c r="F343" s="74"/>
      <c r="G343" s="75"/>
    </row>
    <row r="344" spans="1:7" ht="35.1" customHeight="1">
      <c r="A344" s="73"/>
      <c r="B344" s="73"/>
      <c r="C344" s="73"/>
      <c r="D344" s="73"/>
      <c r="E344" s="73"/>
      <c r="F344" s="74"/>
      <c r="G344" s="75"/>
    </row>
    <row r="345" spans="1:7" ht="35.1" customHeight="1">
      <c r="A345" s="73"/>
      <c r="B345" s="73"/>
      <c r="C345" s="73"/>
      <c r="D345" s="73"/>
      <c r="E345" s="73"/>
      <c r="F345" s="74"/>
      <c r="G345" s="75"/>
    </row>
    <row r="346" spans="1:7" ht="35.1" customHeight="1">
      <c r="A346" s="73"/>
      <c r="B346" s="73"/>
      <c r="C346" s="73"/>
      <c r="D346" s="73"/>
      <c r="E346" s="73"/>
      <c r="F346" s="74"/>
      <c r="G346" s="75"/>
    </row>
    <row r="347" spans="1:7" ht="35.1" customHeight="1">
      <c r="A347" s="73"/>
      <c r="B347" s="73"/>
      <c r="C347" s="73"/>
      <c r="D347" s="73"/>
      <c r="E347" s="73"/>
      <c r="F347" s="74"/>
      <c r="G347" s="75"/>
    </row>
    <row r="348" spans="1:7" ht="35.1" customHeight="1">
      <c r="A348" s="73"/>
      <c r="B348" s="73"/>
      <c r="C348" s="73"/>
      <c r="D348" s="73"/>
      <c r="E348" s="73"/>
      <c r="F348" s="74"/>
      <c r="G348" s="75"/>
    </row>
    <row r="349" spans="1:7" ht="35.1" customHeight="1">
      <c r="A349" s="73"/>
      <c r="B349" s="73"/>
      <c r="C349" s="73"/>
      <c r="D349" s="73"/>
      <c r="E349" s="73"/>
      <c r="F349" s="74"/>
      <c r="G349" s="75"/>
    </row>
    <row r="350" spans="1:7" ht="35.1" customHeight="1">
      <c r="A350" s="73"/>
      <c r="B350" s="73"/>
      <c r="C350" s="73"/>
      <c r="D350" s="73"/>
      <c r="E350" s="73"/>
      <c r="F350" s="74"/>
      <c r="G350" s="75"/>
    </row>
    <row r="351" spans="1:7" ht="35.1" customHeight="1">
      <c r="A351" s="73"/>
      <c r="B351" s="73"/>
      <c r="C351" s="73"/>
      <c r="D351" s="73"/>
      <c r="E351" s="73"/>
      <c r="F351" s="74"/>
      <c r="G351" s="75"/>
    </row>
    <row r="352" spans="1:7" ht="35.1" customHeight="1">
      <c r="A352" s="73"/>
      <c r="B352" s="73"/>
      <c r="C352" s="73"/>
      <c r="D352" s="73"/>
      <c r="E352" s="73"/>
      <c r="F352" s="74"/>
      <c r="G352" s="75"/>
    </row>
    <row r="353" spans="1:7" ht="35.1" customHeight="1">
      <c r="A353" s="73"/>
      <c r="B353" s="73"/>
      <c r="C353" s="73"/>
      <c r="D353" s="73"/>
      <c r="E353" s="73"/>
      <c r="F353" s="74"/>
      <c r="G353" s="75"/>
    </row>
    <row r="354" spans="1:7" ht="35.1" customHeight="1">
      <c r="A354" s="73"/>
      <c r="B354" s="73"/>
      <c r="C354" s="73"/>
      <c r="D354" s="73"/>
      <c r="E354" s="73"/>
      <c r="F354" s="74"/>
      <c r="G354" s="75"/>
    </row>
    <row r="355" spans="1:7" ht="35.1" customHeight="1">
      <c r="A355" s="73"/>
      <c r="B355" s="73"/>
      <c r="C355" s="73"/>
      <c r="D355" s="73"/>
      <c r="E355" s="73"/>
      <c r="F355" s="74"/>
      <c r="G355" s="75"/>
    </row>
    <row r="356" spans="1:7" ht="35.1" customHeight="1">
      <c r="A356" s="73"/>
      <c r="B356" s="73"/>
      <c r="C356" s="73"/>
      <c r="D356" s="73"/>
      <c r="E356" s="73"/>
      <c r="F356" s="74"/>
      <c r="G356" s="75"/>
    </row>
    <row r="357" spans="1:7" ht="35.1" customHeight="1">
      <c r="A357" s="73"/>
      <c r="B357" s="73"/>
      <c r="C357" s="73"/>
      <c r="D357" s="73"/>
      <c r="E357" s="73"/>
      <c r="F357" s="74"/>
      <c r="G357" s="75"/>
    </row>
    <row r="358" spans="1:7" ht="35.1" customHeight="1">
      <c r="A358" s="73"/>
      <c r="B358" s="73"/>
      <c r="C358" s="73"/>
      <c r="D358" s="73"/>
      <c r="E358" s="73"/>
      <c r="F358" s="74"/>
      <c r="G358" s="75"/>
    </row>
    <row r="359" spans="1:7" ht="35.1" customHeight="1">
      <c r="A359" s="73"/>
      <c r="B359" s="73"/>
      <c r="C359" s="73"/>
      <c r="D359" s="73"/>
      <c r="E359" s="73"/>
      <c r="F359" s="74"/>
      <c r="G359" s="75"/>
    </row>
    <row r="360" spans="1:7" ht="35.1" customHeight="1">
      <c r="A360" s="73"/>
      <c r="B360" s="73"/>
      <c r="C360" s="73"/>
      <c r="D360" s="73"/>
      <c r="E360" s="73"/>
      <c r="F360" s="74"/>
      <c r="G360" s="75"/>
    </row>
    <row r="361" spans="1:7" ht="35.1" customHeight="1">
      <c r="A361" s="73"/>
      <c r="B361" s="73"/>
      <c r="C361" s="73"/>
      <c r="D361" s="73"/>
      <c r="E361" s="73"/>
      <c r="F361" s="74"/>
      <c r="G361" s="75"/>
    </row>
    <row r="362" spans="1:7" ht="35.1" customHeight="1">
      <c r="A362" s="73"/>
      <c r="B362" s="73"/>
      <c r="C362" s="73"/>
      <c r="D362" s="73"/>
      <c r="E362" s="73"/>
      <c r="F362" s="74"/>
      <c r="G362" s="75"/>
    </row>
    <row r="363" spans="1:7" ht="35.1" customHeight="1">
      <c r="A363" s="73"/>
      <c r="B363" s="73"/>
      <c r="C363" s="73"/>
      <c r="D363" s="73"/>
      <c r="E363" s="73"/>
      <c r="F363" s="74"/>
      <c r="G363" s="75"/>
    </row>
    <row r="364" spans="1:7" ht="35.1" customHeight="1">
      <c r="A364" s="73"/>
      <c r="B364" s="73"/>
      <c r="C364" s="73"/>
      <c r="D364" s="73"/>
      <c r="E364" s="73"/>
      <c r="F364" s="74"/>
      <c r="G364" s="75"/>
    </row>
    <row r="365" spans="1:7" ht="35.1" customHeight="1">
      <c r="A365" s="73"/>
      <c r="B365" s="73"/>
      <c r="C365" s="73"/>
      <c r="D365" s="73"/>
      <c r="E365" s="73"/>
      <c r="F365" s="74"/>
      <c r="G365" s="75"/>
    </row>
    <row r="366" spans="1:7" ht="35.1" customHeight="1">
      <c r="A366" s="73"/>
      <c r="B366" s="73"/>
      <c r="C366" s="73"/>
      <c r="D366" s="73"/>
      <c r="E366" s="73"/>
      <c r="F366" s="74"/>
      <c r="G366" s="75"/>
    </row>
    <row r="367" spans="1:7" ht="35.1" customHeight="1">
      <c r="A367" s="73"/>
      <c r="B367" s="73"/>
      <c r="C367" s="73"/>
      <c r="D367" s="73"/>
      <c r="E367" s="73"/>
      <c r="F367" s="74"/>
      <c r="G367" s="75"/>
    </row>
    <row r="368" spans="1:7" ht="35.1" customHeight="1">
      <c r="A368" s="73"/>
      <c r="B368" s="73"/>
      <c r="C368" s="73"/>
      <c r="D368" s="73"/>
      <c r="E368" s="73"/>
      <c r="F368" s="74"/>
      <c r="G368" s="75"/>
    </row>
    <row r="369" spans="1:7" ht="35.1" customHeight="1">
      <c r="A369" s="73"/>
      <c r="B369" s="73"/>
      <c r="C369" s="73"/>
      <c r="D369" s="73"/>
      <c r="E369" s="73"/>
      <c r="F369" s="74"/>
      <c r="G369" s="75"/>
    </row>
    <row r="370" spans="1:7" ht="35.1" customHeight="1">
      <c r="A370" s="73"/>
      <c r="B370" s="73"/>
      <c r="C370" s="73"/>
      <c r="D370" s="73"/>
      <c r="E370" s="73"/>
      <c r="F370" s="74"/>
      <c r="G370" s="75"/>
    </row>
    <row r="371" spans="1:7" ht="35.1" customHeight="1">
      <c r="A371" s="73"/>
      <c r="B371" s="73"/>
      <c r="C371" s="73"/>
      <c r="D371" s="73"/>
      <c r="E371" s="73"/>
      <c r="F371" s="74"/>
      <c r="G371" s="75"/>
    </row>
    <row r="372" spans="1:7" ht="35.1" customHeight="1">
      <c r="A372" s="73"/>
      <c r="B372" s="73"/>
      <c r="C372" s="73"/>
      <c r="D372" s="73"/>
      <c r="E372" s="73"/>
      <c r="F372" s="74"/>
      <c r="G372" s="75"/>
    </row>
    <row r="373" spans="1:7" ht="35.1" customHeight="1">
      <c r="A373" s="73"/>
      <c r="B373" s="73"/>
      <c r="C373" s="73"/>
      <c r="D373" s="73"/>
      <c r="E373" s="73"/>
      <c r="F373" s="74"/>
      <c r="G373" s="75"/>
    </row>
    <row r="374" spans="1:7" ht="35.1" customHeight="1">
      <c r="A374" s="73"/>
      <c r="B374" s="73"/>
      <c r="C374" s="73"/>
      <c r="D374" s="73"/>
      <c r="E374" s="73"/>
      <c r="F374" s="74"/>
      <c r="G374" s="75"/>
    </row>
    <row r="375" spans="1:7" ht="35.1" customHeight="1">
      <c r="A375" s="73"/>
      <c r="B375" s="73"/>
      <c r="C375" s="73"/>
      <c r="D375" s="73"/>
      <c r="E375" s="73"/>
      <c r="F375" s="74"/>
      <c r="G375" s="75"/>
    </row>
    <row r="376" spans="1:7" ht="35.1" customHeight="1">
      <c r="A376" s="73"/>
      <c r="B376" s="73"/>
      <c r="C376" s="73"/>
      <c r="D376" s="73"/>
      <c r="E376" s="73"/>
      <c r="F376" s="74"/>
      <c r="G376" s="75"/>
    </row>
    <row r="377" spans="1:7" ht="35.1" customHeight="1">
      <c r="A377" s="73"/>
      <c r="B377" s="73"/>
      <c r="C377" s="73"/>
      <c r="D377" s="73"/>
      <c r="E377" s="73"/>
      <c r="F377" s="74"/>
      <c r="G377" s="75"/>
    </row>
    <row r="378" spans="1:7" ht="35.1" customHeight="1">
      <c r="A378" s="73"/>
      <c r="B378" s="73"/>
      <c r="C378" s="73"/>
      <c r="D378" s="73"/>
      <c r="E378" s="73"/>
      <c r="F378" s="74"/>
      <c r="G378" s="75"/>
    </row>
    <row r="379" spans="1:7" ht="35.1" customHeight="1">
      <c r="A379" s="73"/>
      <c r="B379" s="73"/>
      <c r="C379" s="73"/>
      <c r="D379" s="73"/>
      <c r="E379" s="73"/>
      <c r="F379" s="74"/>
      <c r="G379" s="75"/>
    </row>
    <row r="380" spans="1:7" ht="35.1" customHeight="1">
      <c r="A380" s="73"/>
      <c r="B380" s="73"/>
      <c r="C380" s="73"/>
      <c r="D380" s="73"/>
      <c r="E380" s="73"/>
      <c r="F380" s="74"/>
      <c r="G380" s="75"/>
    </row>
    <row r="381" spans="1:7" ht="35.1" customHeight="1">
      <c r="A381" s="73"/>
      <c r="B381" s="73"/>
      <c r="C381" s="73"/>
      <c r="D381" s="73"/>
      <c r="E381" s="73"/>
      <c r="F381" s="74"/>
      <c r="G381" s="75"/>
    </row>
    <row r="382" spans="1:7" ht="35.1" customHeight="1">
      <c r="A382" s="73"/>
      <c r="B382" s="73"/>
      <c r="C382" s="73"/>
      <c r="D382" s="73"/>
      <c r="E382" s="73"/>
      <c r="F382" s="74"/>
      <c r="G382" s="75"/>
    </row>
    <row r="383" spans="1:7" ht="35.1" customHeight="1">
      <c r="A383" s="73"/>
      <c r="B383" s="73"/>
      <c r="C383" s="73"/>
      <c r="D383" s="73"/>
      <c r="E383" s="73"/>
      <c r="F383" s="74"/>
      <c r="G383" s="75"/>
    </row>
    <row r="384" spans="1:7" ht="35.1" customHeight="1">
      <c r="A384" s="73"/>
      <c r="B384" s="73"/>
      <c r="C384" s="73"/>
      <c r="D384" s="73"/>
      <c r="E384" s="73"/>
      <c r="F384" s="74"/>
      <c r="G384" s="75"/>
    </row>
    <row r="385" spans="1:7" ht="35.1" customHeight="1">
      <c r="A385" s="73"/>
      <c r="B385" s="73"/>
      <c r="C385" s="73"/>
      <c r="D385" s="73"/>
      <c r="E385" s="73"/>
      <c r="F385" s="74"/>
      <c r="G385" s="75"/>
    </row>
    <row r="386" spans="1:7" ht="35.1" customHeight="1">
      <c r="A386" s="73"/>
      <c r="B386" s="73"/>
      <c r="C386" s="73"/>
      <c r="D386" s="73"/>
      <c r="E386" s="73"/>
      <c r="F386" s="74"/>
      <c r="G386" s="75"/>
    </row>
    <row r="387" spans="1:7" ht="35.1" customHeight="1">
      <c r="A387" s="73"/>
      <c r="B387" s="73"/>
      <c r="C387" s="73"/>
      <c r="D387" s="73"/>
      <c r="E387" s="73"/>
      <c r="F387" s="74"/>
      <c r="G387" s="75"/>
    </row>
    <row r="388" spans="1:7" ht="13.5">
      <c r="A388" s="73"/>
      <c r="B388" s="73"/>
      <c r="C388" s="73"/>
      <c r="D388" s="73"/>
      <c r="E388" s="73"/>
      <c r="F388" s="74"/>
      <c r="G388" s="75"/>
    </row>
    <row r="389" spans="1:7" ht="13.5">
      <c r="A389" s="73"/>
      <c r="B389" s="73"/>
      <c r="C389" s="73"/>
      <c r="D389" s="73"/>
      <c r="E389" s="73"/>
      <c r="F389" s="74"/>
      <c r="G389" s="75"/>
    </row>
    <row r="390" spans="1:7" ht="13.5">
      <c r="A390" s="73"/>
      <c r="B390" s="73"/>
      <c r="C390" s="73"/>
      <c r="D390" s="73"/>
      <c r="E390" s="73"/>
      <c r="F390" s="74"/>
      <c r="G390" s="75"/>
    </row>
    <row r="391" spans="1:7" ht="13.5">
      <c r="A391" s="73"/>
      <c r="B391" s="73"/>
      <c r="C391" s="73"/>
      <c r="D391" s="73"/>
      <c r="E391" s="73"/>
      <c r="F391" s="74"/>
      <c r="G391" s="75"/>
    </row>
    <row r="392" spans="1:7" ht="13.5">
      <c r="A392" s="73"/>
      <c r="B392" s="73"/>
      <c r="C392" s="73"/>
      <c r="D392" s="73"/>
      <c r="E392" s="73"/>
      <c r="F392" s="74"/>
      <c r="G392" s="75"/>
    </row>
    <row r="393" spans="1:7" ht="13.5">
      <c r="A393" s="73"/>
      <c r="B393" s="73"/>
      <c r="C393" s="73"/>
      <c r="D393" s="73"/>
      <c r="E393" s="73"/>
      <c r="F393" s="74"/>
      <c r="G393" s="75"/>
    </row>
    <row r="394" spans="1:7" ht="13.5">
      <c r="A394" s="73"/>
      <c r="B394" s="73"/>
      <c r="C394" s="73"/>
      <c r="D394" s="73"/>
      <c r="E394" s="73"/>
      <c r="F394" s="74"/>
      <c r="G394" s="75"/>
    </row>
    <row r="395" spans="1:7" ht="13.5">
      <c r="A395" s="73"/>
      <c r="B395" s="73"/>
      <c r="C395" s="73"/>
      <c r="D395" s="73"/>
      <c r="E395" s="73"/>
      <c r="F395" s="74"/>
      <c r="G395" s="75"/>
    </row>
    <row r="396" spans="1:7" ht="13.5">
      <c r="A396" s="73"/>
      <c r="B396" s="73"/>
      <c r="C396" s="73"/>
      <c r="D396" s="73"/>
      <c r="E396" s="73"/>
      <c r="F396" s="74"/>
      <c r="G396" s="75"/>
    </row>
    <row r="397" spans="1:7" ht="13.5">
      <c r="A397" s="73"/>
      <c r="B397" s="73"/>
      <c r="C397" s="73"/>
      <c r="D397" s="73"/>
      <c r="E397" s="73"/>
      <c r="F397" s="74"/>
      <c r="G397" s="75"/>
    </row>
    <row r="398" spans="1:7" ht="13.5">
      <c r="A398" s="73"/>
      <c r="B398" s="73"/>
      <c r="C398" s="73"/>
      <c r="D398" s="73"/>
      <c r="E398" s="73"/>
      <c r="F398" s="74"/>
      <c r="G398" s="75"/>
    </row>
    <row r="399" spans="1:7" ht="13.5">
      <c r="A399" s="73"/>
      <c r="B399" s="73"/>
      <c r="C399" s="73"/>
      <c r="D399" s="73"/>
      <c r="E399" s="73"/>
      <c r="F399" s="74"/>
      <c r="G399" s="75"/>
    </row>
    <row r="400" spans="1:7" ht="13.5">
      <c r="A400" s="73"/>
      <c r="B400" s="73"/>
      <c r="C400" s="73"/>
      <c r="D400" s="73"/>
      <c r="E400" s="73"/>
      <c r="F400" s="74"/>
      <c r="G400" s="75"/>
    </row>
    <row r="401" spans="1:7" ht="13.5">
      <c r="A401" s="73"/>
      <c r="B401" s="73"/>
      <c r="C401" s="73"/>
      <c r="D401" s="73"/>
      <c r="E401" s="73"/>
      <c r="F401" s="74"/>
      <c r="G401" s="75"/>
    </row>
    <row r="402" spans="1:7" ht="13.5">
      <c r="A402" s="73"/>
      <c r="B402" s="73"/>
      <c r="C402" s="73"/>
      <c r="D402" s="73"/>
      <c r="E402" s="73"/>
      <c r="F402" s="74"/>
      <c r="G402" s="75"/>
    </row>
    <row r="403" spans="1:7" ht="13.5">
      <c r="A403" s="73"/>
      <c r="B403" s="73"/>
      <c r="C403" s="73"/>
      <c r="D403" s="73"/>
      <c r="E403" s="73"/>
      <c r="F403" s="74"/>
      <c r="G403" s="75"/>
    </row>
    <row r="404" spans="1:7" ht="13.5">
      <c r="A404" s="73"/>
      <c r="B404" s="73"/>
      <c r="C404" s="73"/>
      <c r="D404" s="73"/>
      <c r="E404" s="73"/>
      <c r="F404" s="74"/>
      <c r="G404" s="75"/>
    </row>
    <row r="405" spans="1:7" ht="13.5">
      <c r="A405" s="73"/>
      <c r="B405" s="73"/>
      <c r="C405" s="73"/>
      <c r="D405" s="73"/>
      <c r="E405" s="73"/>
      <c r="F405" s="74"/>
      <c r="G405" s="75"/>
    </row>
    <row r="406" spans="1:7" ht="13.5">
      <c r="A406" s="73"/>
      <c r="B406" s="73"/>
      <c r="C406" s="73"/>
      <c r="D406" s="73"/>
      <c r="E406" s="73"/>
      <c r="F406" s="74"/>
      <c r="G406" s="75"/>
    </row>
    <row r="407" spans="1:7" ht="13.5">
      <c r="A407" s="73"/>
      <c r="B407" s="73"/>
      <c r="C407" s="73"/>
      <c r="D407" s="73"/>
      <c r="E407" s="73"/>
      <c r="F407" s="74"/>
      <c r="G407" s="75"/>
    </row>
    <row r="408" spans="1:7" ht="13.5">
      <c r="A408" s="73"/>
      <c r="B408" s="73"/>
      <c r="C408" s="73"/>
      <c r="D408" s="73"/>
      <c r="E408" s="73"/>
      <c r="F408" s="74"/>
      <c r="G408" s="75"/>
    </row>
    <row r="409" spans="1:7" ht="13.5">
      <c r="A409" s="73"/>
      <c r="B409" s="73"/>
      <c r="C409" s="73"/>
      <c r="D409" s="73"/>
      <c r="E409" s="73"/>
      <c r="F409" s="74"/>
      <c r="G409" s="75"/>
    </row>
    <row r="410" spans="1:7" ht="13.5">
      <c r="A410" s="73"/>
      <c r="B410" s="73"/>
      <c r="C410" s="73"/>
      <c r="D410" s="73"/>
      <c r="E410" s="73"/>
      <c r="F410" s="74"/>
      <c r="G410" s="75"/>
    </row>
    <row r="411" spans="1:7" ht="13.5">
      <c r="A411" s="73"/>
      <c r="B411" s="73"/>
      <c r="C411" s="73"/>
      <c r="D411" s="73"/>
      <c r="E411" s="73"/>
      <c r="F411" s="74"/>
      <c r="G411" s="75"/>
    </row>
    <row r="412" spans="1:7" ht="13.5">
      <c r="A412" s="73"/>
      <c r="B412" s="73"/>
      <c r="C412" s="73"/>
      <c r="D412" s="73"/>
      <c r="E412" s="73"/>
      <c r="F412" s="74"/>
      <c r="G412" s="75"/>
    </row>
    <row r="413" spans="1:7" ht="13.5">
      <c r="A413" s="73"/>
      <c r="B413" s="73"/>
      <c r="C413" s="73"/>
      <c r="D413" s="73"/>
      <c r="E413" s="73"/>
      <c r="F413" s="74"/>
      <c r="G413" s="75"/>
    </row>
    <row r="414" spans="1:7" ht="13.5">
      <c r="A414" s="73"/>
      <c r="B414" s="73"/>
      <c r="C414" s="73"/>
      <c r="D414" s="73"/>
      <c r="E414" s="73"/>
      <c r="F414" s="74"/>
      <c r="G414" s="75"/>
    </row>
    <row r="415" spans="1:7" ht="13.5">
      <c r="A415" s="73"/>
      <c r="B415" s="73"/>
      <c r="C415" s="73"/>
      <c r="D415" s="73"/>
      <c r="E415" s="73"/>
      <c r="F415" s="74"/>
      <c r="G415" s="75"/>
    </row>
    <row r="416" spans="1:7" ht="13.5">
      <c r="A416" s="73"/>
      <c r="B416" s="73"/>
      <c r="C416" s="73"/>
      <c r="D416" s="73"/>
      <c r="E416" s="73"/>
      <c r="F416" s="74"/>
      <c r="G416" s="75"/>
    </row>
    <row r="417" spans="1:7" ht="13.5">
      <c r="A417" s="73"/>
      <c r="B417" s="73"/>
      <c r="C417" s="73"/>
      <c r="D417" s="73"/>
      <c r="E417" s="73"/>
      <c r="F417" s="74"/>
      <c r="G417" s="75"/>
    </row>
    <row r="418" spans="1:7" ht="13.5">
      <c r="A418" s="73"/>
      <c r="B418" s="73"/>
      <c r="C418" s="73"/>
      <c r="D418" s="73"/>
      <c r="E418" s="73"/>
      <c r="F418" s="74"/>
      <c r="G418" s="75"/>
    </row>
    <row r="419" spans="1:7" ht="13.5">
      <c r="A419" s="73"/>
      <c r="B419" s="73"/>
      <c r="C419" s="73"/>
      <c r="D419" s="73"/>
      <c r="E419" s="73"/>
      <c r="F419" s="74"/>
      <c r="G419" s="75"/>
    </row>
    <row r="420" spans="1:7" ht="13.5">
      <c r="A420" s="73"/>
      <c r="B420" s="73"/>
      <c r="C420" s="73"/>
      <c r="D420" s="73"/>
      <c r="E420" s="73"/>
      <c r="F420" s="74"/>
      <c r="G420" s="75"/>
    </row>
    <row r="421" spans="1:7" ht="13.5">
      <c r="A421" s="73"/>
      <c r="B421" s="73"/>
      <c r="C421" s="73"/>
      <c r="D421" s="73"/>
      <c r="E421" s="73"/>
      <c r="F421" s="74"/>
      <c r="G421" s="75"/>
    </row>
    <row r="422" spans="1:7" ht="13.5">
      <c r="A422" s="73"/>
      <c r="B422" s="73"/>
      <c r="C422" s="73"/>
      <c r="D422" s="73"/>
      <c r="E422" s="73"/>
      <c r="F422" s="74"/>
      <c r="G422" s="75"/>
    </row>
    <row r="423" spans="1:7" ht="13.5">
      <c r="A423" s="73"/>
      <c r="B423" s="73"/>
      <c r="C423" s="73"/>
      <c r="D423" s="73"/>
      <c r="E423" s="73"/>
      <c r="F423" s="74"/>
      <c r="G423" s="75"/>
    </row>
    <row r="424" spans="1:7" ht="13.5">
      <c r="A424" s="73"/>
      <c r="B424" s="73"/>
      <c r="C424" s="73"/>
      <c r="D424" s="73"/>
      <c r="E424" s="73"/>
      <c r="F424" s="74"/>
      <c r="G424" s="75"/>
    </row>
    <row r="425" spans="1:7" ht="13.5">
      <c r="A425" s="73"/>
      <c r="B425" s="73"/>
      <c r="C425" s="73"/>
      <c r="D425" s="73"/>
      <c r="E425" s="73"/>
      <c r="F425" s="74"/>
      <c r="G425" s="75"/>
    </row>
  </sheetData>
  <phoneticPr fontId="2" type="noConversion"/>
  <pageMargins left="1.0629921259842521" right="0.6692913385826772" top="0.78740157480314965" bottom="0.86614173228346458" header="0.39370078740157483" footer="0.39370078740157483"/>
  <pageSetup paperSize="9" scale="81" orientation="portrait"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1"/>
  <dimension ref="A1:H266"/>
  <sheetViews>
    <sheetView view="pageBreakPreview" topLeftCell="A13" zoomScale="80" zoomScaleNormal="85" workbookViewId="0">
      <selection activeCell="M33" sqref="M33"/>
    </sheetView>
  </sheetViews>
  <sheetFormatPr defaultRowHeight="11.25"/>
  <cols>
    <col min="1" max="1" width="10.5546875" style="104" customWidth="1"/>
    <col min="2" max="2" width="7.21875" style="104" customWidth="1"/>
    <col min="3" max="3" width="9.44140625" style="104" customWidth="1"/>
    <col min="4" max="4" width="34.44140625" style="104" customWidth="1"/>
    <col min="5" max="5" width="11.6640625" style="104" customWidth="1"/>
    <col min="6" max="6" width="10.6640625" style="105" customWidth="1"/>
    <col min="7" max="7" width="4.33203125" style="106" customWidth="1"/>
    <col min="8" max="8" width="11.5546875" style="76" customWidth="1"/>
    <col min="9" max="16384" width="8.88671875" style="76"/>
  </cols>
  <sheetData>
    <row r="1" spans="1:7" customFormat="1" ht="16.5">
      <c r="A1" s="70"/>
      <c r="B1" s="71"/>
      <c r="C1" s="71"/>
      <c r="D1" s="71"/>
      <c r="E1" s="71"/>
      <c r="F1" s="1"/>
      <c r="G1" s="72"/>
    </row>
    <row r="2" spans="1:7" customFormat="1" ht="13.5">
      <c r="A2" s="1"/>
      <c r="B2" s="1"/>
      <c r="C2" s="1"/>
      <c r="D2" s="1"/>
      <c r="E2" s="1"/>
      <c r="F2" s="1"/>
      <c r="G2" s="72"/>
    </row>
    <row r="3" spans="1:7" ht="18" customHeight="1">
      <c r="A3" s="73"/>
      <c r="B3" s="73"/>
      <c r="C3" s="73"/>
      <c r="D3" s="73"/>
      <c r="E3" s="73"/>
      <c r="F3" s="74"/>
      <c r="G3" s="75"/>
    </row>
    <row r="4" spans="1:7" ht="32.1" customHeight="1">
      <c r="A4" s="77" t="s">
        <v>486</v>
      </c>
      <c r="B4" s="78" t="s">
        <v>267</v>
      </c>
      <c r="C4" s="78" t="s">
        <v>276</v>
      </c>
      <c r="D4" s="78" t="s">
        <v>277</v>
      </c>
      <c r="E4" s="340" t="s">
        <v>278</v>
      </c>
      <c r="F4" s="80" t="s">
        <v>279</v>
      </c>
      <c r="G4" s="340" t="s">
        <v>3</v>
      </c>
    </row>
    <row r="5" spans="1:7" ht="35.1" customHeight="1">
      <c r="A5" s="109" t="s">
        <v>1031</v>
      </c>
      <c r="B5" s="232">
        <v>1991</v>
      </c>
      <c r="C5" s="232" t="s">
        <v>308</v>
      </c>
      <c r="D5" s="331" t="s">
        <v>309</v>
      </c>
      <c r="E5" s="232" t="s">
        <v>249</v>
      </c>
      <c r="F5" s="332">
        <v>79</v>
      </c>
      <c r="G5" s="88"/>
    </row>
    <row r="6" spans="1:7" ht="35.1" customHeight="1">
      <c r="A6" s="87"/>
      <c r="B6" s="232">
        <v>1998</v>
      </c>
      <c r="C6" s="232" t="s">
        <v>310</v>
      </c>
      <c r="D6" s="331" t="s">
        <v>311</v>
      </c>
      <c r="E6" s="97" t="s">
        <v>905</v>
      </c>
      <c r="F6" s="332">
        <v>5.3</v>
      </c>
      <c r="G6" s="88"/>
    </row>
    <row r="7" spans="1:7" ht="35.1" customHeight="1">
      <c r="A7" s="87"/>
      <c r="B7" s="232">
        <v>2006</v>
      </c>
      <c r="C7" s="232" t="s">
        <v>312</v>
      </c>
      <c r="D7" s="331" t="s">
        <v>159</v>
      </c>
      <c r="E7" s="232" t="s">
        <v>888</v>
      </c>
      <c r="F7" s="332">
        <v>151</v>
      </c>
      <c r="G7" s="88"/>
    </row>
    <row r="8" spans="1:7" ht="35.1" customHeight="1">
      <c r="A8" s="87"/>
      <c r="B8" s="97">
        <v>1993</v>
      </c>
      <c r="C8" s="97" t="s">
        <v>313</v>
      </c>
      <c r="D8" s="335" t="s">
        <v>906</v>
      </c>
      <c r="E8" s="97" t="s">
        <v>905</v>
      </c>
      <c r="F8" s="332">
        <v>61</v>
      </c>
      <c r="G8" s="94"/>
    </row>
    <row r="9" spans="1:7" ht="35.1" customHeight="1">
      <c r="A9" s="93"/>
      <c r="B9" s="97">
        <v>2000</v>
      </c>
      <c r="C9" s="97" t="s">
        <v>314</v>
      </c>
      <c r="D9" s="335" t="s">
        <v>311</v>
      </c>
      <c r="E9" s="97" t="s">
        <v>905</v>
      </c>
      <c r="F9" s="332">
        <v>8</v>
      </c>
      <c r="G9" s="95"/>
    </row>
    <row r="10" spans="1:7" ht="35.1" customHeight="1">
      <c r="A10" s="93"/>
      <c r="B10" s="97">
        <v>2006</v>
      </c>
      <c r="C10" s="97" t="s">
        <v>315</v>
      </c>
      <c r="D10" s="335" t="s">
        <v>907</v>
      </c>
      <c r="E10" s="97" t="s">
        <v>905</v>
      </c>
      <c r="F10" s="332">
        <v>9</v>
      </c>
      <c r="G10" s="95"/>
    </row>
    <row r="11" spans="1:7" ht="35.1" customHeight="1">
      <c r="A11" s="93"/>
      <c r="B11" s="97">
        <v>2008</v>
      </c>
      <c r="C11" s="97" t="s">
        <v>908</v>
      </c>
      <c r="D11" s="335" t="s">
        <v>909</v>
      </c>
      <c r="E11" s="97" t="s">
        <v>905</v>
      </c>
      <c r="F11" s="332">
        <v>4</v>
      </c>
      <c r="G11" s="95"/>
    </row>
    <row r="12" spans="1:7" ht="35.1" customHeight="1">
      <c r="A12" s="93" t="s">
        <v>166</v>
      </c>
      <c r="B12" s="97">
        <v>2006</v>
      </c>
      <c r="C12" s="97" t="s">
        <v>316</v>
      </c>
      <c r="D12" s="335" t="s">
        <v>910</v>
      </c>
      <c r="E12" s="97" t="s">
        <v>300</v>
      </c>
      <c r="F12" s="332">
        <v>15.9</v>
      </c>
      <c r="G12" s="95"/>
    </row>
    <row r="13" spans="1:7" ht="35.1" customHeight="1">
      <c r="A13" s="93"/>
      <c r="B13" s="97">
        <v>2012</v>
      </c>
      <c r="C13" s="97" t="s">
        <v>911</v>
      </c>
      <c r="D13" s="335" t="s">
        <v>912</v>
      </c>
      <c r="E13" s="97" t="s">
        <v>300</v>
      </c>
      <c r="F13" s="332">
        <v>21.5</v>
      </c>
      <c r="G13" s="95"/>
    </row>
    <row r="14" spans="1:7" ht="35.1" customHeight="1">
      <c r="A14" s="93"/>
      <c r="B14" s="97">
        <v>2006</v>
      </c>
      <c r="C14" s="97" t="s">
        <v>913</v>
      </c>
      <c r="D14" s="335" t="s">
        <v>914</v>
      </c>
      <c r="E14" s="97" t="s">
        <v>915</v>
      </c>
      <c r="F14" s="332">
        <v>51</v>
      </c>
      <c r="G14" s="95"/>
    </row>
    <row r="15" spans="1:7" ht="35.1" customHeight="1">
      <c r="A15" s="93"/>
      <c r="B15" s="97">
        <v>2006</v>
      </c>
      <c r="C15" s="97" t="s">
        <v>916</v>
      </c>
      <c r="D15" s="335" t="s">
        <v>917</v>
      </c>
      <c r="E15" s="97" t="s">
        <v>897</v>
      </c>
      <c r="F15" s="332">
        <v>12</v>
      </c>
      <c r="G15" s="94"/>
    </row>
    <row r="16" spans="1:7" ht="35.1" customHeight="1">
      <c r="A16" s="93"/>
      <c r="B16" s="97">
        <v>2015</v>
      </c>
      <c r="C16" s="97" t="s">
        <v>918</v>
      </c>
      <c r="D16" s="335" t="s">
        <v>919</v>
      </c>
      <c r="E16" s="97" t="s">
        <v>920</v>
      </c>
      <c r="F16" s="332">
        <v>36</v>
      </c>
      <c r="G16" s="94"/>
    </row>
    <row r="17" spans="1:8" ht="35.1" customHeight="1">
      <c r="A17" s="385" t="s">
        <v>174</v>
      </c>
      <c r="B17" s="386">
        <v>1995</v>
      </c>
      <c r="C17" s="386" t="s">
        <v>317</v>
      </c>
      <c r="D17" s="387" t="s">
        <v>921</v>
      </c>
      <c r="E17" s="386" t="s">
        <v>888</v>
      </c>
      <c r="F17" s="388">
        <v>11</v>
      </c>
      <c r="G17" s="389"/>
    </row>
    <row r="18" spans="1:8" ht="35.1" customHeight="1">
      <c r="A18" s="390"/>
      <c r="B18" s="386">
        <v>1990</v>
      </c>
      <c r="C18" s="386" t="s">
        <v>273</v>
      </c>
      <c r="D18" s="387" t="s">
        <v>922</v>
      </c>
      <c r="E18" s="386" t="s">
        <v>888</v>
      </c>
      <c r="F18" s="388">
        <v>35</v>
      </c>
      <c r="G18" s="389"/>
    </row>
    <row r="19" spans="1:8" ht="35.1" customHeight="1">
      <c r="A19" s="93" t="s">
        <v>182</v>
      </c>
      <c r="B19" s="97">
        <v>1976</v>
      </c>
      <c r="C19" s="97" t="s">
        <v>318</v>
      </c>
      <c r="D19" s="335" t="s">
        <v>923</v>
      </c>
      <c r="E19" s="97" t="s">
        <v>888</v>
      </c>
      <c r="F19" s="332">
        <v>33</v>
      </c>
      <c r="G19" s="94"/>
    </row>
    <row r="20" spans="1:8" ht="35.1" customHeight="1">
      <c r="A20" s="93"/>
      <c r="B20" s="97">
        <v>2001</v>
      </c>
      <c r="C20" s="97" t="s">
        <v>319</v>
      </c>
      <c r="D20" s="335" t="s">
        <v>924</v>
      </c>
      <c r="E20" s="97" t="s">
        <v>881</v>
      </c>
      <c r="F20" s="332">
        <v>7.6</v>
      </c>
      <c r="G20" s="94"/>
    </row>
    <row r="21" spans="1:8" ht="35.1" customHeight="1">
      <c r="A21" s="93" t="s">
        <v>259</v>
      </c>
      <c r="B21" s="97">
        <v>1993</v>
      </c>
      <c r="C21" s="97" t="s">
        <v>320</v>
      </c>
      <c r="D21" s="335" t="s">
        <v>925</v>
      </c>
      <c r="E21" s="97" t="s">
        <v>888</v>
      </c>
      <c r="F21" s="332">
        <v>31.2</v>
      </c>
      <c r="G21" s="94"/>
    </row>
    <row r="22" spans="1:8" ht="35.1" customHeight="1">
      <c r="A22" s="93"/>
      <c r="B22" s="97">
        <v>2005</v>
      </c>
      <c r="C22" s="97" t="s">
        <v>926</v>
      </c>
      <c r="D22" s="335" t="s">
        <v>927</v>
      </c>
      <c r="E22" s="97" t="s">
        <v>928</v>
      </c>
      <c r="F22" s="332">
        <v>6.7</v>
      </c>
      <c r="G22" s="94"/>
    </row>
    <row r="23" spans="1:8" ht="35.1" customHeight="1">
      <c r="A23" s="93" t="s">
        <v>187</v>
      </c>
      <c r="B23" s="97">
        <v>1991</v>
      </c>
      <c r="C23" s="97" t="s">
        <v>321</v>
      </c>
      <c r="D23" s="335" t="s">
        <v>929</v>
      </c>
      <c r="E23" s="97" t="s">
        <v>249</v>
      </c>
      <c r="F23" s="332">
        <v>21</v>
      </c>
      <c r="G23" s="95"/>
      <c r="H23" s="98"/>
    </row>
    <row r="24" spans="1:8" ht="35.1" customHeight="1">
      <c r="A24" s="93"/>
      <c r="B24" s="97">
        <v>1998</v>
      </c>
      <c r="C24" s="97" t="s">
        <v>322</v>
      </c>
      <c r="D24" s="335" t="s">
        <v>930</v>
      </c>
      <c r="E24" s="97" t="s">
        <v>928</v>
      </c>
      <c r="F24" s="332">
        <v>36.4</v>
      </c>
      <c r="G24" s="95"/>
      <c r="H24" s="98"/>
    </row>
    <row r="25" spans="1:8" ht="35.1" customHeight="1">
      <c r="A25" s="93"/>
      <c r="B25" s="97">
        <v>2011</v>
      </c>
      <c r="C25" s="97" t="s">
        <v>323</v>
      </c>
      <c r="D25" s="335" t="s">
        <v>931</v>
      </c>
      <c r="E25" s="97" t="s">
        <v>928</v>
      </c>
      <c r="F25" s="332">
        <v>11</v>
      </c>
      <c r="G25" s="95"/>
      <c r="H25" s="98"/>
    </row>
    <row r="26" spans="1:8" ht="35.1" customHeight="1">
      <c r="A26" s="93"/>
      <c r="B26" s="97">
        <v>2014</v>
      </c>
      <c r="C26" s="97" t="s">
        <v>932</v>
      </c>
      <c r="D26" s="335" t="s">
        <v>933</v>
      </c>
      <c r="E26" s="97" t="s">
        <v>928</v>
      </c>
      <c r="F26" s="332">
        <v>12</v>
      </c>
      <c r="G26" s="95"/>
      <c r="H26" s="98"/>
    </row>
    <row r="27" spans="1:8" ht="35.1" customHeight="1">
      <c r="A27" s="107"/>
      <c r="B27" s="341">
        <v>2014</v>
      </c>
      <c r="C27" s="341" t="s">
        <v>934</v>
      </c>
      <c r="D27" s="342" t="s">
        <v>935</v>
      </c>
      <c r="E27" s="341" t="s">
        <v>928</v>
      </c>
      <c r="F27" s="343">
        <v>12</v>
      </c>
      <c r="G27" s="108"/>
    </row>
    <row r="28" spans="1:8" ht="35.1" customHeight="1">
      <c r="A28" s="73"/>
      <c r="B28" s="73"/>
      <c r="C28" s="73"/>
      <c r="D28" s="73"/>
      <c r="E28" s="73"/>
      <c r="F28" s="74"/>
      <c r="G28" s="75"/>
    </row>
    <row r="29" spans="1:8" ht="35.1" customHeight="1">
      <c r="A29" s="73"/>
      <c r="B29" s="73"/>
      <c r="C29" s="73"/>
      <c r="D29" s="73"/>
      <c r="E29" s="73"/>
      <c r="F29" s="74"/>
      <c r="G29" s="75"/>
    </row>
    <row r="30" spans="1:8" ht="35.1" customHeight="1">
      <c r="A30" s="73"/>
      <c r="B30" s="73"/>
      <c r="C30" s="73"/>
      <c r="D30" s="73"/>
      <c r="E30" s="73"/>
      <c r="F30" s="74"/>
      <c r="G30" s="75"/>
    </row>
    <row r="31" spans="1:8" ht="35.1" customHeight="1">
      <c r="A31" s="73"/>
      <c r="B31" s="73"/>
      <c r="C31" s="73"/>
      <c r="D31" s="73"/>
      <c r="E31" s="73"/>
      <c r="F31" s="74"/>
      <c r="G31" s="75"/>
    </row>
    <row r="32" spans="1:8" ht="35.1" customHeight="1">
      <c r="A32" s="73"/>
      <c r="B32" s="73"/>
      <c r="C32" s="73"/>
      <c r="D32" s="73"/>
      <c r="E32" s="73"/>
      <c r="F32" s="74"/>
      <c r="G32" s="75"/>
    </row>
    <row r="33" spans="1:7" ht="35.1" customHeight="1">
      <c r="A33" s="73"/>
      <c r="B33" s="73"/>
      <c r="C33" s="73"/>
      <c r="D33" s="73"/>
      <c r="E33" s="73"/>
      <c r="F33" s="74"/>
      <c r="G33" s="75"/>
    </row>
    <row r="34" spans="1:7" ht="35.1" customHeight="1">
      <c r="A34" s="73"/>
      <c r="B34" s="73"/>
      <c r="C34" s="73"/>
      <c r="D34" s="73"/>
      <c r="E34" s="73"/>
      <c r="F34" s="74"/>
      <c r="G34" s="75"/>
    </row>
    <row r="35" spans="1:7" ht="35.1" customHeight="1">
      <c r="A35" s="73"/>
      <c r="B35" s="73"/>
      <c r="C35" s="73"/>
      <c r="D35" s="73"/>
      <c r="E35" s="73"/>
      <c r="F35" s="74"/>
      <c r="G35" s="75"/>
    </row>
    <row r="36" spans="1:7" ht="35.1" customHeight="1">
      <c r="A36" s="73"/>
      <c r="B36" s="73"/>
      <c r="C36" s="73"/>
      <c r="D36" s="73"/>
      <c r="E36" s="73"/>
      <c r="F36" s="74"/>
      <c r="G36" s="75"/>
    </row>
    <row r="37" spans="1:7" ht="35.1" customHeight="1">
      <c r="A37" s="73"/>
      <c r="B37" s="73"/>
      <c r="C37" s="73"/>
      <c r="D37" s="73"/>
      <c r="E37" s="73"/>
      <c r="F37" s="74"/>
      <c r="G37" s="75"/>
    </row>
    <row r="38" spans="1:7" ht="35.1" customHeight="1">
      <c r="A38" s="73"/>
      <c r="B38" s="73"/>
      <c r="C38" s="73"/>
      <c r="D38" s="73"/>
      <c r="E38" s="73"/>
      <c r="F38" s="74"/>
      <c r="G38" s="75"/>
    </row>
    <row r="39" spans="1:7" ht="35.1" customHeight="1">
      <c r="A39" s="73"/>
      <c r="B39" s="73"/>
      <c r="C39" s="73"/>
      <c r="D39" s="73"/>
      <c r="E39" s="73"/>
      <c r="F39" s="74"/>
      <c r="G39" s="75"/>
    </row>
    <row r="40" spans="1:7" ht="35.1" customHeight="1">
      <c r="A40" s="73"/>
      <c r="B40" s="73"/>
      <c r="C40" s="73"/>
      <c r="D40" s="73"/>
      <c r="E40" s="73"/>
      <c r="F40" s="74"/>
      <c r="G40" s="75"/>
    </row>
    <row r="41" spans="1:7" ht="35.1" customHeight="1">
      <c r="A41" s="73"/>
      <c r="B41" s="73"/>
      <c r="C41" s="73"/>
      <c r="D41" s="73"/>
      <c r="E41" s="73"/>
      <c r="F41" s="74"/>
      <c r="G41" s="75"/>
    </row>
    <row r="42" spans="1:7" ht="35.1" customHeight="1">
      <c r="A42" s="73"/>
      <c r="B42" s="73"/>
      <c r="C42" s="73"/>
      <c r="D42" s="73"/>
      <c r="E42" s="73"/>
      <c r="F42" s="74"/>
      <c r="G42" s="75"/>
    </row>
    <row r="43" spans="1:7" ht="35.1" customHeight="1">
      <c r="A43" s="73"/>
      <c r="B43" s="73"/>
      <c r="C43" s="73"/>
      <c r="D43" s="73"/>
      <c r="E43" s="73"/>
      <c r="F43" s="74"/>
      <c r="G43" s="75"/>
    </row>
    <row r="44" spans="1:7" ht="35.1" customHeight="1">
      <c r="A44" s="73"/>
      <c r="B44" s="73"/>
      <c r="C44" s="73"/>
      <c r="D44" s="73"/>
      <c r="E44" s="73"/>
      <c r="F44" s="74"/>
      <c r="G44" s="75"/>
    </row>
    <row r="45" spans="1:7" ht="35.1" customHeight="1">
      <c r="A45" s="73"/>
      <c r="B45" s="73"/>
      <c r="C45" s="73"/>
      <c r="D45" s="73"/>
      <c r="E45" s="73"/>
      <c r="F45" s="74"/>
      <c r="G45" s="75"/>
    </row>
    <row r="46" spans="1:7" ht="35.1" customHeight="1">
      <c r="A46" s="73"/>
      <c r="B46" s="73"/>
      <c r="C46" s="73"/>
      <c r="D46" s="73"/>
      <c r="E46" s="73"/>
      <c r="F46" s="74"/>
      <c r="G46" s="75"/>
    </row>
    <row r="47" spans="1:7" ht="35.1" customHeight="1">
      <c r="A47" s="73"/>
      <c r="B47" s="73"/>
      <c r="C47" s="73"/>
      <c r="D47" s="73"/>
      <c r="E47" s="73"/>
      <c r="F47" s="74"/>
      <c r="G47" s="75"/>
    </row>
    <row r="48" spans="1:7" ht="35.1" customHeight="1">
      <c r="A48" s="73"/>
      <c r="B48" s="73"/>
      <c r="C48" s="73"/>
      <c r="D48" s="73"/>
      <c r="E48" s="73"/>
      <c r="F48" s="74"/>
      <c r="G48" s="75"/>
    </row>
    <row r="49" spans="1:7" ht="35.1" customHeight="1">
      <c r="A49" s="73"/>
      <c r="B49" s="73"/>
      <c r="C49" s="73"/>
      <c r="D49" s="73"/>
      <c r="E49" s="73"/>
      <c r="F49" s="74"/>
      <c r="G49" s="75"/>
    </row>
    <row r="50" spans="1:7" ht="35.1" customHeight="1">
      <c r="A50" s="73"/>
      <c r="B50" s="73"/>
      <c r="C50" s="73"/>
      <c r="D50" s="73"/>
      <c r="E50" s="73"/>
      <c r="F50" s="74"/>
      <c r="G50" s="75"/>
    </row>
    <row r="51" spans="1:7" ht="35.1" customHeight="1">
      <c r="A51" s="73"/>
      <c r="B51" s="73"/>
      <c r="C51" s="73"/>
      <c r="D51" s="73"/>
      <c r="E51" s="73"/>
      <c r="F51" s="74"/>
      <c r="G51" s="75"/>
    </row>
    <row r="52" spans="1:7" ht="35.1" customHeight="1">
      <c r="A52" s="73"/>
      <c r="B52" s="73"/>
      <c r="C52" s="73"/>
      <c r="D52" s="73"/>
      <c r="E52" s="73"/>
      <c r="F52" s="74"/>
      <c r="G52" s="75"/>
    </row>
    <row r="53" spans="1:7" ht="35.1" customHeight="1">
      <c r="A53" s="73"/>
      <c r="B53" s="73"/>
      <c r="C53" s="73"/>
      <c r="D53" s="73"/>
      <c r="E53" s="73"/>
      <c r="F53" s="74"/>
      <c r="G53" s="75"/>
    </row>
    <row r="54" spans="1:7" ht="35.1" customHeight="1">
      <c r="A54" s="73"/>
      <c r="B54" s="73"/>
      <c r="C54" s="73"/>
      <c r="D54" s="73"/>
      <c r="E54" s="73"/>
      <c r="F54" s="74"/>
      <c r="G54" s="75"/>
    </row>
    <row r="55" spans="1:7" ht="35.1" customHeight="1">
      <c r="A55" s="73"/>
      <c r="B55" s="73"/>
      <c r="C55" s="73"/>
      <c r="D55" s="73"/>
      <c r="E55" s="73"/>
      <c r="F55" s="74"/>
      <c r="G55" s="75"/>
    </row>
    <row r="56" spans="1:7" ht="35.1" customHeight="1">
      <c r="A56" s="73"/>
      <c r="B56" s="73"/>
      <c r="C56" s="73"/>
      <c r="D56" s="73"/>
      <c r="E56" s="73"/>
      <c r="F56" s="74"/>
      <c r="G56" s="75"/>
    </row>
    <row r="57" spans="1:7" ht="35.1" customHeight="1">
      <c r="A57" s="73"/>
      <c r="B57" s="73"/>
      <c r="C57" s="73"/>
      <c r="D57" s="73"/>
      <c r="E57" s="73"/>
      <c r="F57" s="74"/>
      <c r="G57" s="75"/>
    </row>
    <row r="58" spans="1:7" ht="35.1" customHeight="1">
      <c r="A58" s="73"/>
      <c r="B58" s="73"/>
      <c r="C58" s="73"/>
      <c r="D58" s="73"/>
      <c r="E58" s="73"/>
      <c r="F58" s="74"/>
      <c r="G58" s="75"/>
    </row>
    <row r="59" spans="1:7" ht="35.1" customHeight="1">
      <c r="A59" s="73"/>
      <c r="B59" s="73"/>
      <c r="C59" s="73"/>
      <c r="D59" s="73"/>
      <c r="E59" s="73"/>
      <c r="F59" s="74"/>
      <c r="G59" s="75"/>
    </row>
    <row r="60" spans="1:7" ht="35.1" customHeight="1">
      <c r="A60" s="73"/>
      <c r="B60" s="73"/>
      <c r="C60" s="73"/>
      <c r="D60" s="73"/>
      <c r="E60" s="73"/>
      <c r="F60" s="74"/>
      <c r="G60" s="75"/>
    </row>
    <row r="61" spans="1:7" ht="35.1" customHeight="1">
      <c r="A61" s="73"/>
      <c r="B61" s="73"/>
      <c r="C61" s="73"/>
      <c r="D61" s="73"/>
      <c r="E61" s="73"/>
      <c r="F61" s="74"/>
      <c r="G61" s="75"/>
    </row>
    <row r="62" spans="1:7" ht="35.1" customHeight="1">
      <c r="A62" s="73"/>
      <c r="B62" s="73"/>
      <c r="C62" s="73"/>
      <c r="D62" s="73"/>
      <c r="E62" s="73"/>
      <c r="F62" s="74"/>
      <c r="G62" s="75"/>
    </row>
    <row r="63" spans="1:7" ht="35.1" customHeight="1">
      <c r="A63" s="73"/>
      <c r="B63" s="73"/>
      <c r="C63" s="73"/>
      <c r="D63" s="73"/>
      <c r="E63" s="73"/>
      <c r="F63" s="74"/>
      <c r="G63" s="75"/>
    </row>
    <row r="64" spans="1:7" ht="35.1" customHeight="1">
      <c r="A64" s="73"/>
      <c r="B64" s="73"/>
      <c r="C64" s="73"/>
      <c r="D64" s="73"/>
      <c r="E64" s="73"/>
      <c r="F64" s="74"/>
      <c r="G64" s="75"/>
    </row>
    <row r="65" spans="1:7" ht="35.1" customHeight="1">
      <c r="A65" s="73"/>
      <c r="B65" s="73"/>
      <c r="C65" s="73"/>
      <c r="D65" s="73"/>
      <c r="E65" s="73"/>
      <c r="F65" s="74"/>
      <c r="G65" s="75"/>
    </row>
    <row r="66" spans="1:7" ht="35.1" customHeight="1">
      <c r="A66" s="73"/>
      <c r="B66" s="73"/>
      <c r="C66" s="73"/>
      <c r="D66" s="73"/>
      <c r="E66" s="73"/>
      <c r="F66" s="74"/>
      <c r="G66" s="75"/>
    </row>
    <row r="67" spans="1:7" ht="35.1" customHeight="1">
      <c r="A67" s="73"/>
      <c r="B67" s="73"/>
      <c r="C67" s="73"/>
      <c r="D67" s="73"/>
      <c r="E67" s="73"/>
      <c r="F67" s="74"/>
      <c r="G67" s="75"/>
    </row>
    <row r="68" spans="1:7" ht="35.1" customHeight="1">
      <c r="A68" s="73"/>
      <c r="B68" s="73"/>
      <c r="C68" s="73"/>
      <c r="D68" s="73"/>
      <c r="E68" s="73"/>
      <c r="F68" s="74"/>
      <c r="G68" s="75"/>
    </row>
    <row r="69" spans="1:7" ht="35.1" customHeight="1">
      <c r="A69" s="73"/>
      <c r="B69" s="73"/>
      <c r="C69" s="73"/>
      <c r="D69" s="73"/>
      <c r="E69" s="73"/>
      <c r="F69" s="74"/>
      <c r="G69" s="75"/>
    </row>
    <row r="70" spans="1:7" ht="35.1" customHeight="1">
      <c r="A70" s="73"/>
      <c r="B70" s="73"/>
      <c r="C70" s="73"/>
      <c r="D70" s="73"/>
      <c r="E70" s="73"/>
      <c r="F70" s="74"/>
      <c r="G70" s="75"/>
    </row>
    <row r="71" spans="1:7" ht="35.1" customHeight="1">
      <c r="A71" s="73"/>
      <c r="B71" s="73"/>
      <c r="C71" s="73"/>
      <c r="D71" s="73"/>
      <c r="E71" s="73"/>
      <c r="F71" s="74"/>
      <c r="G71" s="75"/>
    </row>
    <row r="72" spans="1:7" ht="35.1" customHeight="1">
      <c r="A72" s="73"/>
      <c r="B72" s="73"/>
      <c r="C72" s="73"/>
      <c r="D72" s="73"/>
      <c r="E72" s="73"/>
      <c r="F72" s="74"/>
      <c r="G72" s="75"/>
    </row>
    <row r="73" spans="1:7" ht="35.1" customHeight="1">
      <c r="A73" s="73"/>
      <c r="B73" s="73"/>
      <c r="C73" s="73"/>
      <c r="D73" s="73"/>
      <c r="E73" s="73"/>
      <c r="F73" s="74"/>
      <c r="G73" s="75"/>
    </row>
    <row r="74" spans="1:7" ht="35.1" customHeight="1">
      <c r="A74" s="73"/>
      <c r="B74" s="73"/>
      <c r="C74" s="73"/>
      <c r="D74" s="73"/>
      <c r="E74" s="73"/>
      <c r="F74" s="74"/>
      <c r="G74" s="75"/>
    </row>
    <row r="75" spans="1:7" ht="35.1" customHeight="1">
      <c r="A75" s="73"/>
      <c r="B75" s="73"/>
      <c r="C75" s="73"/>
      <c r="D75" s="73"/>
      <c r="E75" s="73"/>
      <c r="F75" s="74"/>
      <c r="G75" s="75"/>
    </row>
    <row r="76" spans="1:7" ht="35.1" customHeight="1">
      <c r="A76" s="73"/>
      <c r="B76" s="73"/>
      <c r="C76" s="73"/>
      <c r="D76" s="73"/>
      <c r="E76" s="73"/>
      <c r="F76" s="74"/>
      <c r="G76" s="75"/>
    </row>
    <row r="77" spans="1:7" ht="35.1" customHeight="1">
      <c r="A77" s="73"/>
      <c r="B77" s="73"/>
      <c r="C77" s="73"/>
      <c r="D77" s="73"/>
      <c r="E77" s="73"/>
      <c r="F77" s="74"/>
      <c r="G77" s="75"/>
    </row>
    <row r="78" spans="1:7" ht="35.1" customHeight="1">
      <c r="A78" s="73"/>
      <c r="B78" s="73"/>
      <c r="C78" s="73"/>
      <c r="D78" s="73"/>
      <c r="E78" s="73"/>
      <c r="F78" s="74"/>
      <c r="G78" s="75"/>
    </row>
    <row r="79" spans="1:7" ht="35.1" customHeight="1">
      <c r="A79" s="73"/>
      <c r="B79" s="73"/>
      <c r="C79" s="73"/>
      <c r="D79" s="73"/>
      <c r="E79" s="73"/>
      <c r="F79" s="74"/>
      <c r="G79" s="75"/>
    </row>
    <row r="80" spans="1:7" ht="35.1" customHeight="1">
      <c r="A80" s="73"/>
      <c r="B80" s="73"/>
      <c r="C80" s="73"/>
      <c r="D80" s="73"/>
      <c r="E80" s="73"/>
      <c r="F80" s="74"/>
      <c r="G80" s="75"/>
    </row>
    <row r="81" spans="1:7" ht="35.1" customHeight="1">
      <c r="A81" s="73"/>
      <c r="B81" s="73"/>
      <c r="C81" s="73"/>
      <c r="D81" s="73"/>
      <c r="E81" s="73"/>
      <c r="F81" s="74"/>
      <c r="G81" s="75"/>
    </row>
    <row r="82" spans="1:7" ht="35.1" customHeight="1">
      <c r="A82" s="73"/>
      <c r="B82" s="73"/>
      <c r="C82" s="73"/>
      <c r="D82" s="73"/>
      <c r="E82" s="73"/>
      <c r="F82" s="74"/>
      <c r="G82" s="75"/>
    </row>
    <row r="83" spans="1:7" ht="35.1" customHeight="1">
      <c r="A83" s="73"/>
      <c r="B83" s="73"/>
      <c r="C83" s="73"/>
      <c r="D83" s="73"/>
      <c r="E83" s="73"/>
      <c r="F83" s="74"/>
      <c r="G83" s="75"/>
    </row>
    <row r="84" spans="1:7" ht="35.1" customHeight="1">
      <c r="A84" s="73"/>
      <c r="B84" s="73"/>
      <c r="C84" s="73"/>
      <c r="D84" s="73"/>
      <c r="E84" s="73"/>
      <c r="F84" s="74"/>
      <c r="G84" s="75"/>
    </row>
    <row r="85" spans="1:7" ht="35.1" customHeight="1">
      <c r="A85" s="73"/>
      <c r="B85" s="73"/>
      <c r="C85" s="73"/>
      <c r="D85" s="73"/>
      <c r="E85" s="73"/>
      <c r="F85" s="74"/>
      <c r="G85" s="75"/>
    </row>
    <row r="86" spans="1:7" ht="35.1" customHeight="1">
      <c r="A86" s="73"/>
      <c r="B86" s="73"/>
      <c r="C86" s="73"/>
      <c r="D86" s="73"/>
      <c r="E86" s="73"/>
      <c r="F86" s="74"/>
      <c r="G86" s="75"/>
    </row>
    <row r="87" spans="1:7" ht="35.1" customHeight="1">
      <c r="A87" s="73"/>
      <c r="B87" s="73"/>
      <c r="C87" s="73"/>
      <c r="D87" s="73"/>
      <c r="E87" s="73"/>
      <c r="F87" s="74"/>
      <c r="G87" s="75"/>
    </row>
    <row r="88" spans="1:7" ht="35.1" customHeight="1">
      <c r="A88" s="73"/>
      <c r="B88" s="73"/>
      <c r="C88" s="73"/>
      <c r="D88" s="73"/>
      <c r="E88" s="73"/>
      <c r="F88" s="74"/>
      <c r="G88" s="75"/>
    </row>
    <row r="89" spans="1:7" ht="35.1" customHeight="1">
      <c r="A89" s="73"/>
      <c r="B89" s="73"/>
      <c r="C89" s="73"/>
      <c r="D89" s="73"/>
      <c r="E89" s="73"/>
      <c r="F89" s="74"/>
      <c r="G89" s="75"/>
    </row>
    <row r="90" spans="1:7" ht="35.1" customHeight="1">
      <c r="A90" s="73"/>
      <c r="B90" s="73"/>
      <c r="C90" s="73"/>
      <c r="D90" s="73"/>
      <c r="E90" s="73"/>
      <c r="F90" s="74"/>
      <c r="G90" s="75"/>
    </row>
    <row r="91" spans="1:7" ht="35.1" customHeight="1">
      <c r="A91" s="73"/>
      <c r="B91" s="73"/>
      <c r="C91" s="73"/>
      <c r="D91" s="73"/>
      <c r="E91" s="73"/>
      <c r="F91" s="74"/>
      <c r="G91" s="75"/>
    </row>
    <row r="92" spans="1:7" ht="35.1" customHeight="1">
      <c r="A92" s="73"/>
      <c r="B92" s="73"/>
      <c r="C92" s="73"/>
      <c r="D92" s="73"/>
      <c r="E92" s="73"/>
      <c r="F92" s="74"/>
      <c r="G92" s="75"/>
    </row>
    <row r="93" spans="1:7" ht="35.1" customHeight="1">
      <c r="A93" s="73"/>
      <c r="B93" s="73"/>
      <c r="C93" s="73"/>
      <c r="D93" s="73"/>
      <c r="E93" s="73"/>
      <c r="F93" s="74"/>
      <c r="G93" s="75"/>
    </row>
    <row r="94" spans="1:7" ht="35.1" customHeight="1">
      <c r="A94" s="73"/>
      <c r="B94" s="73"/>
      <c r="C94" s="73"/>
      <c r="D94" s="73"/>
      <c r="E94" s="73"/>
      <c r="F94" s="74"/>
      <c r="G94" s="75"/>
    </row>
    <row r="95" spans="1:7" ht="35.1" customHeight="1">
      <c r="A95" s="73"/>
      <c r="B95" s="73"/>
      <c r="C95" s="73"/>
      <c r="D95" s="73"/>
      <c r="E95" s="73"/>
      <c r="F95" s="74"/>
      <c r="G95" s="75"/>
    </row>
    <row r="96" spans="1:7" ht="35.1" customHeight="1">
      <c r="A96" s="73"/>
      <c r="B96" s="73"/>
      <c r="C96" s="73"/>
      <c r="D96" s="73"/>
      <c r="E96" s="73"/>
      <c r="F96" s="74"/>
      <c r="G96" s="75"/>
    </row>
    <row r="97" spans="1:7" ht="35.1" customHeight="1">
      <c r="A97" s="73"/>
      <c r="B97" s="73"/>
      <c r="C97" s="73"/>
      <c r="D97" s="73"/>
      <c r="E97" s="73"/>
      <c r="F97" s="74"/>
      <c r="G97" s="75"/>
    </row>
    <row r="98" spans="1:7" ht="35.1" customHeight="1">
      <c r="A98" s="73"/>
      <c r="B98" s="73"/>
      <c r="C98" s="73"/>
      <c r="D98" s="73"/>
      <c r="E98" s="73"/>
      <c r="F98" s="74"/>
      <c r="G98" s="75"/>
    </row>
    <row r="99" spans="1:7" ht="35.1" customHeight="1">
      <c r="A99" s="73"/>
      <c r="B99" s="73"/>
      <c r="C99" s="73"/>
      <c r="D99" s="73"/>
      <c r="E99" s="73"/>
      <c r="F99" s="74"/>
      <c r="G99" s="75"/>
    </row>
    <row r="100" spans="1:7" ht="35.1" customHeight="1">
      <c r="A100" s="73"/>
      <c r="B100" s="73"/>
      <c r="C100" s="73"/>
      <c r="D100" s="73"/>
      <c r="E100" s="73"/>
      <c r="F100" s="74"/>
      <c r="G100" s="75"/>
    </row>
    <row r="101" spans="1:7" ht="35.1" customHeight="1">
      <c r="A101" s="73"/>
      <c r="B101" s="73"/>
      <c r="C101" s="73"/>
      <c r="D101" s="73"/>
      <c r="E101" s="73"/>
      <c r="F101" s="74"/>
      <c r="G101" s="75"/>
    </row>
    <row r="102" spans="1:7" ht="35.1" customHeight="1">
      <c r="A102" s="73"/>
      <c r="B102" s="73"/>
      <c r="C102" s="73"/>
      <c r="D102" s="73"/>
      <c r="E102" s="73"/>
      <c r="F102" s="74"/>
      <c r="G102" s="75"/>
    </row>
    <row r="103" spans="1:7" ht="35.1" customHeight="1">
      <c r="A103" s="73"/>
      <c r="B103" s="73"/>
      <c r="C103" s="73"/>
      <c r="D103" s="73"/>
      <c r="E103" s="73"/>
      <c r="F103" s="74"/>
      <c r="G103" s="75"/>
    </row>
    <row r="104" spans="1:7" ht="35.1" customHeight="1">
      <c r="A104" s="73"/>
      <c r="B104" s="73"/>
      <c r="C104" s="73"/>
      <c r="D104" s="73"/>
      <c r="E104" s="73"/>
      <c r="F104" s="74"/>
      <c r="G104" s="75"/>
    </row>
    <row r="105" spans="1:7" ht="35.1" customHeight="1">
      <c r="A105" s="73"/>
      <c r="B105" s="73"/>
      <c r="C105" s="73"/>
      <c r="D105" s="73"/>
      <c r="E105" s="73"/>
      <c r="F105" s="74"/>
      <c r="G105" s="75"/>
    </row>
    <row r="106" spans="1:7" ht="35.1" customHeight="1">
      <c r="A106" s="73"/>
      <c r="B106" s="73"/>
      <c r="C106" s="73"/>
      <c r="D106" s="73"/>
      <c r="E106" s="73"/>
      <c r="F106" s="74"/>
      <c r="G106" s="75"/>
    </row>
    <row r="107" spans="1:7" ht="35.1" customHeight="1">
      <c r="A107" s="73"/>
      <c r="B107" s="73"/>
      <c r="C107" s="73"/>
      <c r="D107" s="73"/>
      <c r="E107" s="73"/>
      <c r="F107" s="74"/>
      <c r="G107" s="75"/>
    </row>
    <row r="108" spans="1:7" ht="35.1" customHeight="1">
      <c r="A108" s="73"/>
      <c r="B108" s="73"/>
      <c r="C108" s="73"/>
      <c r="D108" s="73"/>
      <c r="E108" s="73"/>
      <c r="F108" s="74"/>
      <c r="G108" s="75"/>
    </row>
    <row r="109" spans="1:7" ht="35.1" customHeight="1">
      <c r="A109" s="73"/>
      <c r="B109" s="73"/>
      <c r="C109" s="73"/>
      <c r="D109" s="73"/>
      <c r="E109" s="73"/>
      <c r="F109" s="74"/>
      <c r="G109" s="75"/>
    </row>
    <row r="110" spans="1:7" ht="35.1" customHeight="1">
      <c r="A110" s="73"/>
      <c r="B110" s="73"/>
      <c r="C110" s="73"/>
      <c r="D110" s="73"/>
      <c r="E110" s="73"/>
      <c r="F110" s="74"/>
      <c r="G110" s="75"/>
    </row>
    <row r="111" spans="1:7" ht="35.1" customHeight="1">
      <c r="A111" s="73"/>
      <c r="B111" s="73"/>
      <c r="C111" s="73"/>
      <c r="D111" s="73"/>
      <c r="E111" s="73"/>
      <c r="F111" s="74"/>
      <c r="G111" s="75"/>
    </row>
    <row r="112" spans="1:7" ht="35.1" customHeight="1">
      <c r="A112" s="73"/>
      <c r="B112" s="73"/>
      <c r="C112" s="73"/>
      <c r="D112" s="73"/>
      <c r="E112" s="73"/>
      <c r="F112" s="74"/>
      <c r="G112" s="75"/>
    </row>
    <row r="113" spans="1:7" ht="35.1" customHeight="1">
      <c r="A113" s="73"/>
      <c r="B113" s="73"/>
      <c r="C113" s="73"/>
      <c r="D113" s="73"/>
      <c r="E113" s="73"/>
      <c r="F113" s="74"/>
      <c r="G113" s="75"/>
    </row>
    <row r="114" spans="1:7" ht="35.1" customHeight="1">
      <c r="A114" s="73"/>
      <c r="B114" s="73"/>
      <c r="C114" s="73"/>
      <c r="D114" s="73"/>
      <c r="E114" s="73"/>
      <c r="F114" s="74"/>
      <c r="G114" s="75"/>
    </row>
    <row r="115" spans="1:7" ht="35.1" customHeight="1">
      <c r="A115" s="73"/>
      <c r="B115" s="73"/>
      <c r="C115" s="73"/>
      <c r="D115" s="73"/>
      <c r="E115" s="73"/>
      <c r="F115" s="74"/>
      <c r="G115" s="75"/>
    </row>
    <row r="116" spans="1:7" ht="35.1" customHeight="1">
      <c r="A116" s="73"/>
      <c r="B116" s="73"/>
      <c r="C116" s="73"/>
      <c r="D116" s="73"/>
      <c r="E116" s="73"/>
      <c r="F116" s="74"/>
      <c r="G116" s="75"/>
    </row>
    <row r="117" spans="1:7" ht="35.1" customHeight="1">
      <c r="A117" s="73"/>
      <c r="B117" s="73"/>
      <c r="C117" s="73"/>
      <c r="D117" s="73"/>
      <c r="E117" s="73"/>
      <c r="F117" s="74"/>
      <c r="G117" s="75"/>
    </row>
    <row r="118" spans="1:7" ht="35.1" customHeight="1">
      <c r="A118" s="73"/>
      <c r="B118" s="73"/>
      <c r="C118" s="73"/>
      <c r="D118" s="73"/>
      <c r="E118" s="73"/>
      <c r="F118" s="74"/>
      <c r="G118" s="75"/>
    </row>
    <row r="119" spans="1:7" ht="35.1" customHeight="1">
      <c r="A119" s="73"/>
      <c r="B119" s="73"/>
      <c r="C119" s="73"/>
      <c r="D119" s="73"/>
      <c r="E119" s="73"/>
      <c r="F119" s="74"/>
      <c r="G119" s="75"/>
    </row>
    <row r="120" spans="1:7" ht="35.1" customHeight="1">
      <c r="A120" s="73"/>
      <c r="B120" s="73"/>
      <c r="C120" s="73"/>
      <c r="D120" s="73"/>
      <c r="E120" s="73"/>
      <c r="F120" s="74"/>
      <c r="G120" s="75"/>
    </row>
    <row r="121" spans="1:7" ht="35.1" customHeight="1">
      <c r="A121" s="73"/>
      <c r="B121" s="73"/>
      <c r="C121" s="73"/>
      <c r="D121" s="73"/>
      <c r="E121" s="73"/>
      <c r="F121" s="74"/>
      <c r="G121" s="75"/>
    </row>
    <row r="122" spans="1:7" ht="35.1" customHeight="1">
      <c r="A122" s="73"/>
      <c r="B122" s="73"/>
      <c r="C122" s="73"/>
      <c r="D122" s="73"/>
      <c r="E122" s="73"/>
      <c r="F122" s="74"/>
      <c r="G122" s="75"/>
    </row>
    <row r="123" spans="1:7" ht="35.1" customHeight="1">
      <c r="A123" s="73"/>
      <c r="B123" s="73"/>
      <c r="C123" s="73"/>
      <c r="D123" s="73"/>
      <c r="E123" s="73"/>
      <c r="F123" s="74"/>
      <c r="G123" s="75"/>
    </row>
    <row r="124" spans="1:7" ht="35.1" customHeight="1">
      <c r="A124" s="73"/>
      <c r="B124" s="73"/>
      <c r="C124" s="73"/>
      <c r="D124" s="73"/>
      <c r="E124" s="73"/>
      <c r="F124" s="74"/>
      <c r="G124" s="75"/>
    </row>
    <row r="125" spans="1:7" ht="35.1" customHeight="1">
      <c r="A125" s="73"/>
      <c r="B125" s="73"/>
      <c r="C125" s="73"/>
      <c r="D125" s="73"/>
      <c r="E125" s="73"/>
      <c r="F125" s="74"/>
      <c r="G125" s="75"/>
    </row>
    <row r="126" spans="1:7" ht="35.1" customHeight="1">
      <c r="A126" s="73"/>
      <c r="B126" s="73"/>
      <c r="C126" s="73"/>
      <c r="D126" s="73"/>
      <c r="E126" s="73"/>
      <c r="F126" s="74"/>
      <c r="G126" s="75"/>
    </row>
    <row r="127" spans="1:7" ht="35.1" customHeight="1">
      <c r="A127" s="73"/>
      <c r="B127" s="73"/>
      <c r="C127" s="73"/>
      <c r="D127" s="73"/>
      <c r="E127" s="73"/>
      <c r="F127" s="74"/>
      <c r="G127" s="75"/>
    </row>
    <row r="128" spans="1:7" ht="35.1" customHeight="1">
      <c r="A128" s="73"/>
      <c r="B128" s="73"/>
      <c r="C128" s="73"/>
      <c r="D128" s="73"/>
      <c r="E128" s="73"/>
      <c r="F128" s="74"/>
      <c r="G128" s="75"/>
    </row>
    <row r="129" spans="1:7" ht="35.1" customHeight="1">
      <c r="A129" s="73"/>
      <c r="B129" s="73"/>
      <c r="C129" s="73"/>
      <c r="D129" s="73"/>
      <c r="E129" s="73"/>
      <c r="F129" s="74"/>
      <c r="G129" s="75"/>
    </row>
    <row r="130" spans="1:7" ht="35.1" customHeight="1">
      <c r="A130" s="73"/>
      <c r="B130" s="73"/>
      <c r="C130" s="73"/>
      <c r="D130" s="73"/>
      <c r="E130" s="73"/>
      <c r="F130" s="74"/>
      <c r="G130" s="75"/>
    </row>
    <row r="131" spans="1:7" ht="35.1" customHeight="1">
      <c r="A131" s="73"/>
      <c r="B131" s="73"/>
      <c r="C131" s="73"/>
      <c r="D131" s="73"/>
      <c r="E131" s="73"/>
      <c r="F131" s="74"/>
      <c r="G131" s="75"/>
    </row>
    <row r="132" spans="1:7" ht="35.1" customHeight="1">
      <c r="A132" s="73"/>
      <c r="B132" s="73"/>
      <c r="C132" s="73"/>
      <c r="D132" s="73"/>
      <c r="E132" s="73"/>
      <c r="F132" s="74"/>
      <c r="G132" s="75"/>
    </row>
    <row r="133" spans="1:7" ht="35.1" customHeight="1">
      <c r="A133" s="73"/>
      <c r="B133" s="73"/>
      <c r="C133" s="73"/>
      <c r="D133" s="73"/>
      <c r="E133" s="73"/>
      <c r="F133" s="74"/>
      <c r="G133" s="75"/>
    </row>
    <row r="134" spans="1:7" ht="35.1" customHeight="1">
      <c r="A134" s="73"/>
      <c r="B134" s="73"/>
      <c r="C134" s="73"/>
      <c r="D134" s="73"/>
      <c r="E134" s="73"/>
      <c r="F134" s="74"/>
      <c r="G134" s="75"/>
    </row>
    <row r="135" spans="1:7" ht="35.1" customHeight="1">
      <c r="A135" s="73"/>
      <c r="B135" s="73"/>
      <c r="C135" s="73"/>
      <c r="D135" s="73"/>
      <c r="E135" s="73"/>
      <c r="F135" s="74"/>
      <c r="G135" s="75"/>
    </row>
    <row r="136" spans="1:7" ht="35.1" customHeight="1">
      <c r="A136" s="73"/>
      <c r="B136" s="73"/>
      <c r="C136" s="73"/>
      <c r="D136" s="73"/>
      <c r="E136" s="73"/>
      <c r="F136" s="74"/>
      <c r="G136" s="75"/>
    </row>
    <row r="137" spans="1:7" ht="35.1" customHeight="1">
      <c r="A137" s="73"/>
      <c r="B137" s="73"/>
      <c r="C137" s="73"/>
      <c r="D137" s="73"/>
      <c r="E137" s="73"/>
      <c r="F137" s="74"/>
      <c r="G137" s="75"/>
    </row>
    <row r="138" spans="1:7" ht="35.1" customHeight="1">
      <c r="A138" s="73"/>
      <c r="B138" s="73"/>
      <c r="C138" s="73"/>
      <c r="D138" s="73"/>
      <c r="E138" s="73"/>
      <c r="F138" s="74"/>
      <c r="G138" s="75"/>
    </row>
    <row r="139" spans="1:7" ht="35.1" customHeight="1">
      <c r="A139" s="73"/>
      <c r="B139" s="73"/>
      <c r="C139" s="73"/>
      <c r="D139" s="73"/>
      <c r="E139" s="73"/>
      <c r="F139" s="74"/>
      <c r="G139" s="75"/>
    </row>
    <row r="140" spans="1:7" ht="35.1" customHeight="1">
      <c r="A140" s="73"/>
      <c r="B140" s="73"/>
      <c r="C140" s="73"/>
      <c r="D140" s="73"/>
      <c r="E140" s="73"/>
      <c r="F140" s="74"/>
      <c r="G140" s="75"/>
    </row>
    <row r="141" spans="1:7" ht="35.1" customHeight="1">
      <c r="A141" s="73"/>
      <c r="B141" s="73"/>
      <c r="C141" s="73"/>
      <c r="D141" s="73"/>
      <c r="E141" s="73"/>
      <c r="F141" s="74"/>
      <c r="G141" s="75"/>
    </row>
    <row r="142" spans="1:7" ht="35.1" customHeight="1">
      <c r="A142" s="73"/>
      <c r="B142" s="73"/>
      <c r="C142" s="73"/>
      <c r="D142" s="73"/>
      <c r="E142" s="73"/>
      <c r="F142" s="74"/>
      <c r="G142" s="75"/>
    </row>
    <row r="143" spans="1:7" ht="35.1" customHeight="1">
      <c r="A143" s="73"/>
      <c r="B143" s="73"/>
      <c r="C143" s="73"/>
      <c r="D143" s="73"/>
      <c r="E143" s="73"/>
      <c r="F143" s="74"/>
      <c r="G143" s="75"/>
    </row>
    <row r="144" spans="1:7" ht="35.1" customHeight="1">
      <c r="A144" s="73"/>
      <c r="B144" s="73"/>
      <c r="C144" s="73"/>
      <c r="D144" s="73"/>
      <c r="E144" s="73"/>
      <c r="F144" s="74"/>
      <c r="G144" s="75"/>
    </row>
    <row r="145" spans="1:7" ht="35.1" customHeight="1">
      <c r="A145" s="73"/>
      <c r="B145" s="73"/>
      <c r="C145" s="73"/>
      <c r="D145" s="73"/>
      <c r="E145" s="73"/>
      <c r="F145" s="74"/>
      <c r="G145" s="75"/>
    </row>
    <row r="146" spans="1:7" ht="35.1" customHeight="1">
      <c r="A146" s="73"/>
      <c r="B146" s="73"/>
      <c r="C146" s="73"/>
      <c r="D146" s="73"/>
      <c r="E146" s="73"/>
      <c r="F146" s="74"/>
      <c r="G146" s="75"/>
    </row>
    <row r="147" spans="1:7" ht="35.1" customHeight="1">
      <c r="A147" s="73"/>
      <c r="B147" s="73"/>
      <c r="C147" s="73"/>
      <c r="D147" s="73"/>
      <c r="E147" s="73"/>
      <c r="F147" s="74"/>
      <c r="G147" s="75"/>
    </row>
    <row r="148" spans="1:7" ht="35.1" customHeight="1">
      <c r="A148" s="73"/>
      <c r="B148" s="73"/>
      <c r="C148" s="73"/>
      <c r="D148" s="73"/>
      <c r="E148" s="73"/>
      <c r="F148" s="74"/>
      <c r="G148" s="75"/>
    </row>
    <row r="149" spans="1:7" ht="35.1" customHeight="1">
      <c r="A149" s="73"/>
      <c r="B149" s="73"/>
      <c r="C149" s="73"/>
      <c r="D149" s="73"/>
      <c r="E149" s="73"/>
      <c r="F149" s="74"/>
      <c r="G149" s="75"/>
    </row>
    <row r="150" spans="1:7" ht="35.1" customHeight="1">
      <c r="A150" s="73"/>
      <c r="B150" s="73"/>
      <c r="C150" s="73"/>
      <c r="D150" s="73"/>
      <c r="E150" s="73"/>
      <c r="F150" s="74"/>
      <c r="G150" s="75"/>
    </row>
    <row r="151" spans="1:7" ht="35.1" customHeight="1">
      <c r="A151" s="73"/>
      <c r="B151" s="73"/>
      <c r="C151" s="73"/>
      <c r="D151" s="73"/>
      <c r="E151" s="73"/>
      <c r="F151" s="74"/>
      <c r="G151" s="75"/>
    </row>
    <row r="152" spans="1:7" ht="35.1" customHeight="1">
      <c r="A152" s="73"/>
      <c r="B152" s="73"/>
      <c r="C152" s="73"/>
      <c r="D152" s="73"/>
      <c r="E152" s="73"/>
      <c r="F152" s="74"/>
      <c r="G152" s="75"/>
    </row>
    <row r="153" spans="1:7" ht="35.1" customHeight="1">
      <c r="A153" s="73"/>
      <c r="B153" s="73"/>
      <c r="C153" s="73"/>
      <c r="D153" s="73"/>
      <c r="E153" s="73"/>
      <c r="F153" s="74"/>
      <c r="G153" s="75"/>
    </row>
    <row r="154" spans="1:7" ht="35.1" customHeight="1">
      <c r="A154" s="73"/>
      <c r="B154" s="73"/>
      <c r="C154" s="73"/>
      <c r="D154" s="73"/>
      <c r="E154" s="73"/>
      <c r="F154" s="74"/>
      <c r="G154" s="75"/>
    </row>
    <row r="155" spans="1:7" ht="35.1" customHeight="1">
      <c r="A155" s="73"/>
      <c r="B155" s="73"/>
      <c r="C155" s="73"/>
      <c r="D155" s="73"/>
      <c r="E155" s="73"/>
      <c r="F155" s="74"/>
      <c r="G155" s="75"/>
    </row>
    <row r="156" spans="1:7" ht="35.1" customHeight="1">
      <c r="A156" s="73"/>
      <c r="B156" s="73"/>
      <c r="C156" s="73"/>
      <c r="D156" s="73"/>
      <c r="E156" s="73"/>
      <c r="F156" s="74"/>
      <c r="G156" s="75"/>
    </row>
    <row r="157" spans="1:7" ht="35.1" customHeight="1">
      <c r="A157" s="73"/>
      <c r="B157" s="73"/>
      <c r="C157" s="73"/>
      <c r="D157" s="73"/>
      <c r="E157" s="73"/>
      <c r="F157" s="74"/>
      <c r="G157" s="75"/>
    </row>
    <row r="158" spans="1:7" ht="35.1" customHeight="1">
      <c r="A158" s="73"/>
      <c r="B158" s="73"/>
      <c r="C158" s="73"/>
      <c r="D158" s="73"/>
      <c r="E158" s="73"/>
      <c r="F158" s="74"/>
      <c r="G158" s="75"/>
    </row>
    <row r="159" spans="1:7" ht="35.1" customHeight="1">
      <c r="A159" s="73"/>
      <c r="B159" s="73"/>
      <c r="C159" s="73"/>
      <c r="D159" s="73"/>
      <c r="E159" s="73"/>
      <c r="F159" s="74"/>
      <c r="G159" s="75"/>
    </row>
    <row r="160" spans="1:7" ht="35.1" customHeight="1">
      <c r="A160" s="73"/>
      <c r="B160" s="73"/>
      <c r="C160" s="73"/>
      <c r="D160" s="73"/>
      <c r="E160" s="73"/>
      <c r="F160" s="74"/>
      <c r="G160" s="75"/>
    </row>
    <row r="161" spans="1:7" ht="35.1" customHeight="1">
      <c r="A161" s="73"/>
      <c r="B161" s="73"/>
      <c r="C161" s="73"/>
      <c r="D161" s="73"/>
      <c r="E161" s="73"/>
      <c r="F161" s="74"/>
      <c r="G161" s="75"/>
    </row>
    <row r="162" spans="1:7" ht="35.1" customHeight="1">
      <c r="A162" s="73"/>
      <c r="B162" s="73"/>
      <c r="C162" s="73"/>
      <c r="D162" s="73"/>
      <c r="E162" s="73"/>
      <c r="F162" s="74"/>
      <c r="G162" s="75"/>
    </row>
    <row r="163" spans="1:7" ht="35.1" customHeight="1">
      <c r="A163" s="73"/>
      <c r="B163" s="73"/>
      <c r="C163" s="73"/>
      <c r="D163" s="73"/>
      <c r="E163" s="73"/>
      <c r="F163" s="74"/>
      <c r="G163" s="75"/>
    </row>
    <row r="164" spans="1:7" ht="35.1" customHeight="1">
      <c r="A164" s="73"/>
      <c r="B164" s="73"/>
      <c r="C164" s="73"/>
      <c r="D164" s="73"/>
      <c r="E164" s="73"/>
      <c r="F164" s="74"/>
      <c r="G164" s="75"/>
    </row>
    <row r="165" spans="1:7" ht="35.1" customHeight="1">
      <c r="A165" s="73"/>
      <c r="B165" s="73"/>
      <c r="C165" s="73"/>
      <c r="D165" s="73"/>
      <c r="E165" s="73"/>
      <c r="F165" s="74"/>
      <c r="G165" s="75"/>
    </row>
    <row r="166" spans="1:7" ht="35.1" customHeight="1">
      <c r="A166" s="73"/>
      <c r="B166" s="73"/>
      <c r="C166" s="73"/>
      <c r="D166" s="73"/>
      <c r="E166" s="73"/>
      <c r="F166" s="74"/>
      <c r="G166" s="75"/>
    </row>
    <row r="167" spans="1:7" ht="35.1" customHeight="1">
      <c r="A167" s="73"/>
      <c r="B167" s="73"/>
      <c r="C167" s="73"/>
      <c r="D167" s="73"/>
      <c r="E167" s="73"/>
      <c r="F167" s="74"/>
      <c r="G167" s="75"/>
    </row>
    <row r="168" spans="1:7" ht="35.1" customHeight="1">
      <c r="A168" s="73"/>
      <c r="B168" s="73"/>
      <c r="C168" s="73"/>
      <c r="D168" s="73"/>
      <c r="E168" s="73"/>
      <c r="F168" s="74"/>
      <c r="G168" s="75"/>
    </row>
    <row r="169" spans="1:7" ht="35.1" customHeight="1">
      <c r="A169" s="73"/>
      <c r="B169" s="73"/>
      <c r="C169" s="73"/>
      <c r="D169" s="73"/>
      <c r="E169" s="73"/>
      <c r="F169" s="74"/>
      <c r="G169" s="75"/>
    </row>
    <row r="170" spans="1:7" ht="35.1" customHeight="1">
      <c r="A170" s="73"/>
      <c r="B170" s="73"/>
      <c r="C170" s="73"/>
      <c r="D170" s="73"/>
      <c r="E170" s="73"/>
      <c r="F170" s="74"/>
      <c r="G170" s="75"/>
    </row>
    <row r="171" spans="1:7" ht="35.1" customHeight="1">
      <c r="A171" s="73"/>
      <c r="B171" s="73"/>
      <c r="C171" s="73"/>
      <c r="D171" s="73"/>
      <c r="E171" s="73"/>
      <c r="F171" s="74"/>
      <c r="G171" s="75"/>
    </row>
    <row r="172" spans="1:7" ht="35.1" customHeight="1">
      <c r="A172" s="73"/>
      <c r="B172" s="73"/>
      <c r="C172" s="73"/>
      <c r="D172" s="73"/>
      <c r="E172" s="73"/>
      <c r="F172" s="74"/>
      <c r="G172" s="75"/>
    </row>
    <row r="173" spans="1:7" ht="35.1" customHeight="1">
      <c r="A173" s="73"/>
      <c r="B173" s="73"/>
      <c r="C173" s="73"/>
      <c r="D173" s="73"/>
      <c r="E173" s="73"/>
      <c r="F173" s="74"/>
      <c r="G173" s="75"/>
    </row>
    <row r="174" spans="1:7" ht="35.1" customHeight="1">
      <c r="A174" s="73"/>
      <c r="B174" s="73"/>
      <c r="C174" s="73"/>
      <c r="D174" s="73"/>
      <c r="E174" s="73"/>
      <c r="F174" s="74"/>
      <c r="G174" s="75"/>
    </row>
    <row r="175" spans="1:7" ht="35.1" customHeight="1">
      <c r="A175" s="73"/>
      <c r="B175" s="73"/>
      <c r="C175" s="73"/>
      <c r="D175" s="73"/>
      <c r="E175" s="73"/>
      <c r="F175" s="74"/>
      <c r="G175" s="75"/>
    </row>
    <row r="176" spans="1:7" ht="35.1" customHeight="1">
      <c r="A176" s="73"/>
      <c r="B176" s="73"/>
      <c r="C176" s="73"/>
      <c r="D176" s="73"/>
      <c r="E176" s="73"/>
      <c r="F176" s="74"/>
      <c r="G176" s="75"/>
    </row>
    <row r="177" spans="1:7" ht="35.1" customHeight="1">
      <c r="A177" s="73"/>
      <c r="B177" s="73"/>
      <c r="C177" s="73"/>
      <c r="D177" s="73"/>
      <c r="E177" s="73"/>
      <c r="F177" s="74"/>
      <c r="G177" s="75"/>
    </row>
    <row r="178" spans="1:7" ht="35.1" customHeight="1">
      <c r="A178" s="73"/>
      <c r="B178" s="73"/>
      <c r="C178" s="73"/>
      <c r="D178" s="73"/>
      <c r="E178" s="73"/>
      <c r="F178" s="74"/>
      <c r="G178" s="75"/>
    </row>
    <row r="179" spans="1:7" ht="35.1" customHeight="1">
      <c r="A179" s="73"/>
      <c r="B179" s="73"/>
      <c r="C179" s="73"/>
      <c r="D179" s="73"/>
      <c r="E179" s="73"/>
      <c r="F179" s="74"/>
      <c r="G179" s="75"/>
    </row>
    <row r="180" spans="1:7" ht="35.1" customHeight="1">
      <c r="A180" s="73"/>
      <c r="B180" s="73"/>
      <c r="C180" s="73"/>
      <c r="D180" s="73"/>
      <c r="E180" s="73"/>
      <c r="F180" s="74"/>
      <c r="G180" s="75"/>
    </row>
    <row r="181" spans="1:7" ht="35.1" customHeight="1">
      <c r="A181" s="73"/>
      <c r="B181" s="73"/>
      <c r="C181" s="73"/>
      <c r="D181" s="73"/>
      <c r="E181" s="73"/>
      <c r="F181" s="74"/>
      <c r="G181" s="75"/>
    </row>
    <row r="182" spans="1:7" ht="35.1" customHeight="1">
      <c r="A182" s="73"/>
      <c r="B182" s="73"/>
      <c r="C182" s="73"/>
      <c r="D182" s="73"/>
      <c r="E182" s="73"/>
      <c r="F182" s="74"/>
      <c r="G182" s="75"/>
    </row>
    <row r="183" spans="1:7" ht="35.1" customHeight="1">
      <c r="A183" s="73"/>
      <c r="B183" s="73"/>
      <c r="C183" s="73"/>
      <c r="D183" s="73"/>
      <c r="E183" s="73"/>
      <c r="F183" s="74"/>
      <c r="G183" s="75"/>
    </row>
    <row r="184" spans="1:7" ht="35.1" customHeight="1">
      <c r="A184" s="73"/>
      <c r="B184" s="73"/>
      <c r="C184" s="73"/>
      <c r="D184" s="73"/>
      <c r="E184" s="73"/>
      <c r="F184" s="74"/>
      <c r="G184" s="75"/>
    </row>
    <row r="185" spans="1:7" ht="35.1" customHeight="1">
      <c r="A185" s="73"/>
      <c r="B185" s="73"/>
      <c r="C185" s="73"/>
      <c r="D185" s="73"/>
      <c r="E185" s="73"/>
      <c r="F185" s="74"/>
      <c r="G185" s="75"/>
    </row>
    <row r="186" spans="1:7" ht="35.1" customHeight="1">
      <c r="A186" s="73"/>
      <c r="B186" s="73"/>
      <c r="C186" s="73"/>
      <c r="D186" s="73"/>
      <c r="E186" s="73"/>
      <c r="F186" s="74"/>
      <c r="G186" s="75"/>
    </row>
    <row r="187" spans="1:7" ht="35.1" customHeight="1">
      <c r="A187" s="73"/>
      <c r="B187" s="73"/>
      <c r="C187" s="73"/>
      <c r="D187" s="73"/>
      <c r="E187" s="73"/>
      <c r="F187" s="74"/>
      <c r="G187" s="75"/>
    </row>
    <row r="188" spans="1:7" ht="35.1" customHeight="1">
      <c r="A188" s="73"/>
      <c r="B188" s="73"/>
      <c r="C188" s="73"/>
      <c r="D188" s="73"/>
      <c r="E188" s="73"/>
      <c r="F188" s="74"/>
      <c r="G188" s="75"/>
    </row>
    <row r="189" spans="1:7" ht="35.1" customHeight="1">
      <c r="A189" s="73"/>
      <c r="B189" s="73"/>
      <c r="C189" s="73"/>
      <c r="D189" s="73"/>
      <c r="E189" s="73"/>
      <c r="F189" s="74"/>
      <c r="G189" s="75"/>
    </row>
    <row r="190" spans="1:7" ht="35.1" customHeight="1">
      <c r="A190" s="73"/>
      <c r="B190" s="73"/>
      <c r="C190" s="73"/>
      <c r="D190" s="73"/>
      <c r="E190" s="73"/>
      <c r="F190" s="74"/>
      <c r="G190" s="75"/>
    </row>
    <row r="191" spans="1:7" ht="35.1" customHeight="1">
      <c r="A191" s="73"/>
      <c r="B191" s="73"/>
      <c r="C191" s="73"/>
      <c r="D191" s="73"/>
      <c r="E191" s="73"/>
      <c r="F191" s="74"/>
      <c r="G191" s="75"/>
    </row>
    <row r="192" spans="1:7" ht="35.1" customHeight="1">
      <c r="A192" s="73"/>
      <c r="B192" s="73"/>
      <c r="C192" s="73"/>
      <c r="D192" s="73"/>
      <c r="E192" s="73"/>
      <c r="F192" s="74"/>
      <c r="G192" s="75"/>
    </row>
    <row r="193" spans="1:7" ht="35.1" customHeight="1">
      <c r="A193" s="73"/>
      <c r="B193" s="73"/>
      <c r="C193" s="73"/>
      <c r="D193" s="73"/>
      <c r="E193" s="73"/>
      <c r="F193" s="74"/>
      <c r="G193" s="75"/>
    </row>
    <row r="194" spans="1:7" ht="35.1" customHeight="1">
      <c r="A194" s="73"/>
      <c r="B194" s="73"/>
      <c r="C194" s="73"/>
      <c r="D194" s="73"/>
      <c r="E194" s="73"/>
      <c r="F194" s="74"/>
      <c r="G194" s="75"/>
    </row>
    <row r="195" spans="1:7" ht="35.1" customHeight="1">
      <c r="A195" s="73"/>
      <c r="B195" s="73"/>
      <c r="C195" s="73"/>
      <c r="D195" s="73"/>
      <c r="E195" s="73"/>
      <c r="F195" s="74"/>
      <c r="G195" s="75"/>
    </row>
    <row r="196" spans="1:7" ht="35.1" customHeight="1">
      <c r="A196" s="73"/>
      <c r="B196" s="73"/>
      <c r="C196" s="73"/>
      <c r="D196" s="73"/>
      <c r="E196" s="73"/>
      <c r="F196" s="74"/>
      <c r="G196" s="75"/>
    </row>
    <row r="197" spans="1:7" ht="35.1" customHeight="1">
      <c r="A197" s="73"/>
      <c r="B197" s="73"/>
      <c r="C197" s="73"/>
      <c r="D197" s="73"/>
      <c r="E197" s="73"/>
      <c r="F197" s="74"/>
      <c r="G197" s="75"/>
    </row>
    <row r="198" spans="1:7" ht="35.1" customHeight="1">
      <c r="A198" s="73"/>
      <c r="B198" s="73"/>
      <c r="C198" s="73"/>
      <c r="D198" s="73"/>
      <c r="E198" s="73"/>
      <c r="F198" s="74"/>
      <c r="G198" s="75"/>
    </row>
    <row r="199" spans="1:7" ht="35.1" customHeight="1">
      <c r="A199" s="73"/>
      <c r="B199" s="73"/>
      <c r="C199" s="73"/>
      <c r="D199" s="73"/>
      <c r="E199" s="73"/>
      <c r="F199" s="74"/>
      <c r="G199" s="75"/>
    </row>
    <row r="200" spans="1:7" ht="35.1" customHeight="1">
      <c r="A200" s="73"/>
      <c r="B200" s="73"/>
      <c r="C200" s="73"/>
      <c r="D200" s="73"/>
      <c r="E200" s="73"/>
      <c r="F200" s="74"/>
      <c r="G200" s="75"/>
    </row>
    <row r="201" spans="1:7" ht="35.1" customHeight="1">
      <c r="A201" s="73"/>
      <c r="B201" s="73"/>
      <c r="C201" s="73"/>
      <c r="D201" s="73"/>
      <c r="E201" s="73"/>
      <c r="F201" s="74"/>
      <c r="G201" s="75"/>
    </row>
    <row r="202" spans="1:7" ht="35.1" customHeight="1">
      <c r="A202" s="73"/>
      <c r="B202" s="73"/>
      <c r="C202" s="73"/>
      <c r="D202" s="73"/>
      <c r="E202" s="73"/>
      <c r="F202" s="74"/>
      <c r="G202" s="75"/>
    </row>
    <row r="203" spans="1:7" ht="35.1" customHeight="1">
      <c r="A203" s="73"/>
      <c r="B203" s="73"/>
      <c r="C203" s="73"/>
      <c r="D203" s="73"/>
      <c r="E203" s="73"/>
      <c r="F203" s="74"/>
      <c r="G203" s="75"/>
    </row>
    <row r="204" spans="1:7" ht="35.1" customHeight="1">
      <c r="A204" s="73"/>
      <c r="B204" s="73"/>
      <c r="C204" s="73"/>
      <c r="D204" s="73"/>
      <c r="E204" s="73"/>
      <c r="F204" s="74"/>
      <c r="G204" s="75"/>
    </row>
    <row r="205" spans="1:7" ht="35.1" customHeight="1">
      <c r="A205" s="73"/>
      <c r="B205" s="73"/>
      <c r="C205" s="73"/>
      <c r="D205" s="73"/>
      <c r="E205" s="73"/>
      <c r="F205" s="74"/>
      <c r="G205" s="75"/>
    </row>
    <row r="206" spans="1:7" ht="35.1" customHeight="1">
      <c r="A206" s="73"/>
      <c r="B206" s="73"/>
      <c r="C206" s="73"/>
      <c r="D206" s="73"/>
      <c r="E206" s="73"/>
      <c r="F206" s="74"/>
      <c r="G206" s="75"/>
    </row>
    <row r="207" spans="1:7" ht="35.1" customHeight="1">
      <c r="A207" s="73"/>
      <c r="B207" s="73"/>
      <c r="C207" s="73"/>
      <c r="D207" s="73"/>
      <c r="E207" s="73"/>
      <c r="F207" s="74"/>
      <c r="G207" s="75"/>
    </row>
    <row r="208" spans="1:7" ht="35.1" customHeight="1">
      <c r="A208" s="73"/>
      <c r="B208" s="73"/>
      <c r="C208" s="73"/>
      <c r="D208" s="73"/>
      <c r="E208" s="73"/>
      <c r="F208" s="74"/>
      <c r="G208" s="75"/>
    </row>
    <row r="209" spans="1:7" ht="35.1" customHeight="1">
      <c r="A209" s="73"/>
      <c r="B209" s="73"/>
      <c r="C209" s="73"/>
      <c r="D209" s="73"/>
      <c r="E209" s="73"/>
      <c r="F209" s="74"/>
      <c r="G209" s="75"/>
    </row>
    <row r="210" spans="1:7" ht="35.1" customHeight="1">
      <c r="A210" s="73"/>
      <c r="B210" s="73"/>
      <c r="C210" s="73"/>
      <c r="D210" s="73"/>
      <c r="E210" s="73"/>
      <c r="F210" s="74"/>
      <c r="G210" s="75"/>
    </row>
    <row r="211" spans="1:7" ht="35.1" customHeight="1">
      <c r="A211" s="73"/>
      <c r="B211" s="73"/>
      <c r="C211" s="73"/>
      <c r="D211" s="73"/>
      <c r="E211" s="73"/>
      <c r="F211" s="74"/>
      <c r="G211" s="75"/>
    </row>
    <row r="212" spans="1:7" ht="35.1" customHeight="1">
      <c r="A212" s="73"/>
      <c r="B212" s="73"/>
      <c r="C212" s="73"/>
      <c r="D212" s="73"/>
      <c r="E212" s="73"/>
      <c r="F212" s="74"/>
      <c r="G212" s="75"/>
    </row>
    <row r="213" spans="1:7" ht="35.1" customHeight="1">
      <c r="A213" s="73"/>
      <c r="B213" s="73"/>
      <c r="C213" s="73"/>
      <c r="D213" s="73"/>
      <c r="E213" s="73"/>
      <c r="F213" s="74"/>
      <c r="G213" s="75"/>
    </row>
    <row r="214" spans="1:7" ht="35.1" customHeight="1">
      <c r="A214" s="73"/>
      <c r="B214" s="73"/>
      <c r="C214" s="73"/>
      <c r="D214" s="73"/>
      <c r="E214" s="73"/>
      <c r="F214" s="74"/>
      <c r="G214" s="75"/>
    </row>
    <row r="215" spans="1:7" ht="35.1" customHeight="1">
      <c r="A215" s="73"/>
      <c r="B215" s="73"/>
      <c r="C215" s="73"/>
      <c r="D215" s="73"/>
      <c r="E215" s="73"/>
      <c r="F215" s="74"/>
      <c r="G215" s="75"/>
    </row>
    <row r="216" spans="1:7" ht="35.1" customHeight="1">
      <c r="A216" s="73"/>
      <c r="B216" s="73"/>
      <c r="C216" s="73"/>
      <c r="D216" s="73"/>
      <c r="E216" s="73"/>
      <c r="F216" s="74"/>
      <c r="G216" s="75"/>
    </row>
    <row r="217" spans="1:7" ht="35.1" customHeight="1">
      <c r="A217" s="73"/>
      <c r="B217" s="73"/>
      <c r="C217" s="73"/>
      <c r="D217" s="73"/>
      <c r="E217" s="73"/>
      <c r="F217" s="74"/>
      <c r="G217" s="75"/>
    </row>
    <row r="218" spans="1:7" ht="35.1" customHeight="1">
      <c r="A218" s="73"/>
      <c r="B218" s="73"/>
      <c r="C218" s="73"/>
      <c r="D218" s="73"/>
      <c r="E218" s="73"/>
      <c r="F218" s="74"/>
      <c r="G218" s="75"/>
    </row>
    <row r="219" spans="1:7" ht="35.1" customHeight="1">
      <c r="A219" s="73"/>
      <c r="B219" s="73"/>
      <c r="C219" s="73"/>
      <c r="D219" s="73"/>
      <c r="E219" s="73"/>
      <c r="F219" s="74"/>
      <c r="G219" s="75"/>
    </row>
    <row r="220" spans="1:7" ht="35.1" customHeight="1">
      <c r="A220" s="73"/>
      <c r="B220" s="73"/>
      <c r="C220" s="73"/>
      <c r="D220" s="73"/>
      <c r="E220" s="73"/>
      <c r="F220" s="74"/>
      <c r="G220" s="75"/>
    </row>
    <row r="221" spans="1:7" ht="35.1" customHeight="1">
      <c r="A221" s="73"/>
      <c r="B221" s="73"/>
      <c r="C221" s="73"/>
      <c r="D221" s="73"/>
      <c r="E221" s="73"/>
      <c r="F221" s="74"/>
      <c r="G221" s="75"/>
    </row>
    <row r="222" spans="1:7" ht="35.1" customHeight="1">
      <c r="A222" s="73"/>
      <c r="B222" s="73"/>
      <c r="C222" s="73"/>
      <c r="D222" s="73"/>
      <c r="E222" s="73"/>
      <c r="F222" s="74"/>
      <c r="G222" s="75"/>
    </row>
    <row r="223" spans="1:7" ht="35.1" customHeight="1">
      <c r="A223" s="73"/>
      <c r="B223" s="73"/>
      <c r="C223" s="73"/>
      <c r="D223" s="73"/>
      <c r="E223" s="73"/>
      <c r="F223" s="74"/>
      <c r="G223" s="75"/>
    </row>
    <row r="224" spans="1:7" ht="35.1" customHeight="1">
      <c r="A224" s="73"/>
      <c r="B224" s="73"/>
      <c r="C224" s="73"/>
      <c r="D224" s="73"/>
      <c r="E224" s="73"/>
      <c r="F224" s="74"/>
      <c r="G224" s="75"/>
    </row>
    <row r="225" spans="1:7" ht="35.1" customHeight="1">
      <c r="A225" s="73"/>
      <c r="B225" s="73"/>
      <c r="C225" s="73"/>
      <c r="D225" s="73"/>
      <c r="E225" s="73"/>
      <c r="F225" s="74"/>
      <c r="G225" s="75"/>
    </row>
    <row r="226" spans="1:7" ht="35.1" customHeight="1">
      <c r="A226" s="73"/>
      <c r="B226" s="73"/>
      <c r="C226" s="73"/>
      <c r="D226" s="73"/>
      <c r="E226" s="73"/>
      <c r="F226" s="74"/>
      <c r="G226" s="75"/>
    </row>
    <row r="227" spans="1:7" ht="35.1" customHeight="1">
      <c r="A227" s="73"/>
      <c r="B227" s="73"/>
      <c r="C227" s="73"/>
      <c r="D227" s="73"/>
      <c r="E227" s="73"/>
      <c r="F227" s="74"/>
      <c r="G227" s="75"/>
    </row>
    <row r="228" spans="1:7" ht="35.1" customHeight="1">
      <c r="A228" s="73"/>
      <c r="B228" s="73"/>
      <c r="C228" s="73"/>
      <c r="D228" s="73"/>
      <c r="E228" s="73"/>
      <c r="F228" s="74"/>
      <c r="G228" s="75"/>
    </row>
    <row r="229" spans="1:7" ht="13.5">
      <c r="A229" s="73"/>
      <c r="B229" s="73"/>
      <c r="C229" s="73"/>
      <c r="D229" s="73"/>
      <c r="E229" s="73"/>
      <c r="F229" s="74"/>
      <c r="G229" s="75"/>
    </row>
    <row r="230" spans="1:7" ht="13.5">
      <c r="A230" s="73"/>
      <c r="B230" s="73"/>
      <c r="C230" s="73"/>
      <c r="D230" s="73"/>
      <c r="E230" s="73"/>
      <c r="F230" s="74"/>
      <c r="G230" s="75"/>
    </row>
    <row r="231" spans="1:7" ht="13.5">
      <c r="A231" s="73"/>
      <c r="B231" s="73"/>
      <c r="C231" s="73"/>
      <c r="D231" s="73"/>
      <c r="E231" s="73"/>
      <c r="F231" s="74"/>
      <c r="G231" s="75"/>
    </row>
    <row r="232" spans="1:7" ht="13.5">
      <c r="A232" s="73"/>
      <c r="B232" s="73"/>
      <c r="C232" s="73"/>
      <c r="D232" s="73"/>
      <c r="E232" s="73"/>
      <c r="F232" s="74"/>
      <c r="G232" s="75"/>
    </row>
    <row r="233" spans="1:7" ht="13.5">
      <c r="A233" s="73"/>
      <c r="B233" s="73"/>
      <c r="C233" s="73"/>
      <c r="D233" s="73"/>
      <c r="E233" s="73"/>
      <c r="F233" s="74"/>
      <c r="G233" s="75"/>
    </row>
    <row r="234" spans="1:7" ht="13.5">
      <c r="A234" s="73"/>
      <c r="B234" s="73"/>
      <c r="C234" s="73"/>
      <c r="D234" s="73"/>
      <c r="E234" s="73"/>
      <c r="F234" s="74"/>
      <c r="G234" s="75"/>
    </row>
    <row r="235" spans="1:7" ht="13.5">
      <c r="A235" s="73"/>
      <c r="B235" s="73"/>
      <c r="C235" s="73"/>
      <c r="D235" s="73"/>
      <c r="E235" s="73"/>
      <c r="F235" s="74"/>
      <c r="G235" s="75"/>
    </row>
    <row r="236" spans="1:7" ht="13.5">
      <c r="A236" s="73"/>
      <c r="B236" s="73"/>
      <c r="C236" s="73"/>
      <c r="D236" s="73"/>
      <c r="E236" s="73"/>
      <c r="F236" s="74"/>
      <c r="G236" s="75"/>
    </row>
    <row r="237" spans="1:7" ht="13.5">
      <c r="A237" s="73"/>
      <c r="B237" s="73"/>
      <c r="C237" s="73"/>
      <c r="D237" s="73"/>
      <c r="E237" s="73"/>
      <c r="F237" s="74"/>
      <c r="G237" s="75"/>
    </row>
    <row r="238" spans="1:7" ht="13.5">
      <c r="A238" s="73"/>
      <c r="B238" s="73"/>
      <c r="C238" s="73"/>
      <c r="D238" s="73"/>
      <c r="E238" s="73"/>
      <c r="F238" s="74"/>
      <c r="G238" s="75"/>
    </row>
    <row r="239" spans="1:7" ht="13.5">
      <c r="A239" s="73"/>
      <c r="B239" s="73"/>
      <c r="C239" s="73"/>
      <c r="D239" s="73"/>
      <c r="E239" s="73"/>
      <c r="F239" s="74"/>
      <c r="G239" s="75"/>
    </row>
    <row r="240" spans="1:7" ht="13.5">
      <c r="A240" s="73"/>
      <c r="B240" s="73"/>
      <c r="C240" s="73"/>
      <c r="D240" s="73"/>
      <c r="E240" s="73"/>
      <c r="F240" s="74"/>
      <c r="G240" s="75"/>
    </row>
    <row r="241" spans="1:7" ht="13.5">
      <c r="A241" s="73"/>
      <c r="B241" s="73"/>
      <c r="C241" s="73"/>
      <c r="D241" s="73"/>
      <c r="E241" s="73"/>
      <c r="F241" s="74"/>
      <c r="G241" s="75"/>
    </row>
    <row r="242" spans="1:7" ht="13.5">
      <c r="A242" s="73"/>
      <c r="B242" s="73"/>
      <c r="C242" s="73"/>
      <c r="D242" s="73"/>
      <c r="E242" s="73"/>
      <c r="F242" s="74"/>
      <c r="G242" s="75"/>
    </row>
    <row r="243" spans="1:7" ht="13.5">
      <c r="A243" s="73"/>
      <c r="B243" s="73"/>
      <c r="C243" s="73"/>
      <c r="D243" s="73"/>
      <c r="E243" s="73"/>
      <c r="F243" s="74"/>
      <c r="G243" s="75"/>
    </row>
    <row r="244" spans="1:7" ht="13.5">
      <c r="A244" s="73"/>
      <c r="B244" s="73"/>
      <c r="C244" s="73"/>
      <c r="D244" s="73"/>
      <c r="E244" s="73"/>
      <c r="F244" s="74"/>
      <c r="G244" s="75"/>
    </row>
    <row r="245" spans="1:7" ht="13.5">
      <c r="A245" s="73"/>
      <c r="B245" s="73"/>
      <c r="C245" s="73"/>
      <c r="D245" s="73"/>
      <c r="E245" s="73"/>
      <c r="F245" s="74"/>
      <c r="G245" s="75"/>
    </row>
    <row r="246" spans="1:7" ht="13.5">
      <c r="A246" s="73"/>
      <c r="B246" s="73"/>
      <c r="C246" s="73"/>
      <c r="D246" s="73"/>
      <c r="E246" s="73"/>
      <c r="F246" s="74"/>
      <c r="G246" s="75"/>
    </row>
    <row r="247" spans="1:7" ht="13.5">
      <c r="A247" s="73"/>
      <c r="B247" s="73"/>
      <c r="C247" s="73"/>
      <c r="D247" s="73"/>
      <c r="E247" s="73"/>
      <c r="F247" s="74"/>
      <c r="G247" s="75"/>
    </row>
    <row r="248" spans="1:7" ht="13.5">
      <c r="A248" s="73"/>
      <c r="B248" s="73"/>
      <c r="C248" s="73"/>
      <c r="D248" s="73"/>
      <c r="E248" s="73"/>
      <c r="F248" s="74"/>
      <c r="G248" s="75"/>
    </row>
    <row r="249" spans="1:7" ht="13.5">
      <c r="A249" s="73"/>
      <c r="B249" s="73"/>
      <c r="C249" s="73"/>
      <c r="D249" s="73"/>
      <c r="E249" s="73"/>
      <c r="F249" s="74"/>
      <c r="G249" s="75"/>
    </row>
    <row r="250" spans="1:7" ht="13.5">
      <c r="A250" s="73"/>
      <c r="B250" s="73"/>
      <c r="C250" s="73"/>
      <c r="D250" s="73"/>
      <c r="E250" s="73"/>
      <c r="F250" s="74"/>
      <c r="G250" s="75"/>
    </row>
    <row r="251" spans="1:7" ht="13.5">
      <c r="A251" s="73"/>
      <c r="B251" s="73"/>
      <c r="C251" s="73"/>
      <c r="D251" s="73"/>
      <c r="E251" s="73"/>
      <c r="F251" s="74"/>
      <c r="G251" s="75"/>
    </row>
    <row r="252" spans="1:7" ht="13.5">
      <c r="A252" s="73"/>
      <c r="B252" s="73"/>
      <c r="C252" s="73"/>
      <c r="D252" s="73"/>
      <c r="E252" s="73"/>
      <c r="F252" s="74"/>
      <c r="G252" s="75"/>
    </row>
    <row r="253" spans="1:7" ht="13.5">
      <c r="A253" s="73"/>
      <c r="B253" s="73"/>
      <c r="C253" s="73"/>
      <c r="D253" s="73"/>
      <c r="E253" s="73"/>
      <c r="F253" s="74"/>
      <c r="G253" s="75"/>
    </row>
    <row r="254" spans="1:7" ht="13.5">
      <c r="A254" s="73"/>
      <c r="B254" s="73"/>
      <c r="C254" s="73"/>
      <c r="D254" s="73"/>
      <c r="E254" s="73"/>
      <c r="F254" s="74"/>
      <c r="G254" s="75"/>
    </row>
    <row r="255" spans="1:7" ht="13.5">
      <c r="A255" s="73"/>
      <c r="B255" s="73"/>
      <c r="C255" s="73"/>
      <c r="D255" s="73"/>
      <c r="E255" s="73"/>
      <c r="F255" s="74"/>
      <c r="G255" s="75"/>
    </row>
    <row r="256" spans="1:7" ht="13.5">
      <c r="A256" s="73"/>
      <c r="B256" s="73"/>
      <c r="C256" s="73"/>
      <c r="D256" s="73"/>
      <c r="E256" s="73"/>
      <c r="F256" s="74"/>
      <c r="G256" s="75"/>
    </row>
    <row r="257" spans="1:7" ht="13.5">
      <c r="A257" s="73"/>
      <c r="B257" s="73"/>
      <c r="C257" s="73"/>
      <c r="D257" s="73"/>
      <c r="E257" s="73"/>
      <c r="F257" s="74"/>
      <c r="G257" s="75"/>
    </row>
    <row r="258" spans="1:7" ht="13.5">
      <c r="A258" s="73"/>
      <c r="B258" s="73"/>
      <c r="C258" s="73"/>
      <c r="D258" s="73"/>
      <c r="E258" s="73"/>
      <c r="F258" s="74"/>
      <c r="G258" s="75"/>
    </row>
    <row r="259" spans="1:7" ht="13.5">
      <c r="A259" s="73"/>
      <c r="B259" s="73"/>
      <c r="C259" s="73"/>
      <c r="D259" s="73"/>
      <c r="E259" s="73"/>
      <c r="F259" s="74"/>
      <c r="G259" s="75"/>
    </row>
    <row r="260" spans="1:7" ht="13.5">
      <c r="A260" s="73"/>
      <c r="B260" s="73"/>
      <c r="C260" s="73"/>
      <c r="D260" s="73"/>
      <c r="E260" s="73"/>
      <c r="F260" s="74"/>
      <c r="G260" s="75"/>
    </row>
    <row r="261" spans="1:7" ht="13.5">
      <c r="A261" s="73"/>
      <c r="B261" s="73"/>
      <c r="C261" s="73"/>
      <c r="D261" s="73"/>
      <c r="E261" s="73"/>
      <c r="F261" s="74"/>
      <c r="G261" s="75"/>
    </row>
    <row r="262" spans="1:7" ht="13.5">
      <c r="A262" s="73"/>
      <c r="B262" s="73"/>
      <c r="C262" s="73"/>
      <c r="D262" s="73"/>
      <c r="E262" s="73"/>
      <c r="F262" s="74"/>
      <c r="G262" s="75"/>
    </row>
    <row r="263" spans="1:7" ht="13.5">
      <c r="A263" s="73"/>
      <c r="B263" s="73"/>
      <c r="C263" s="73"/>
      <c r="D263" s="73"/>
      <c r="E263" s="73"/>
      <c r="F263" s="74"/>
      <c r="G263" s="75"/>
    </row>
    <row r="264" spans="1:7" ht="13.5">
      <c r="A264" s="73"/>
      <c r="B264" s="73"/>
      <c r="C264" s="73"/>
      <c r="D264" s="73"/>
      <c r="E264" s="73"/>
      <c r="F264" s="74"/>
      <c r="G264" s="75"/>
    </row>
    <row r="265" spans="1:7" ht="13.5">
      <c r="A265" s="73"/>
      <c r="B265" s="73"/>
      <c r="C265" s="73"/>
      <c r="D265" s="73"/>
      <c r="E265" s="73"/>
      <c r="F265" s="74"/>
      <c r="G265" s="75"/>
    </row>
    <row r="266" spans="1:7" ht="13.5">
      <c r="A266" s="73"/>
      <c r="B266" s="73"/>
      <c r="C266" s="73"/>
      <c r="D266" s="73"/>
      <c r="E266" s="73"/>
      <c r="F266" s="74"/>
      <c r="G266" s="75"/>
    </row>
  </sheetData>
  <phoneticPr fontId="2" type="noConversion"/>
  <pageMargins left="1.0629921259842521" right="0.6692913385826772" top="0.78740157480314965" bottom="0.86614173228346458" header="0.39370078740157483" footer="0.39370078740157483"/>
  <pageSetup paperSize="9" scale="81" orientation="portrait"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17</vt:i4>
      </vt:variant>
      <vt:variant>
        <vt:lpstr>이름이 지정된 범위</vt:lpstr>
      </vt:variant>
      <vt:variant>
        <vt:i4>22</vt:i4>
      </vt:variant>
    </vt:vector>
  </HeadingPairs>
  <TitlesOfParts>
    <vt:vector size="39" baseType="lpstr">
      <vt:lpstr>5</vt:lpstr>
      <vt:lpstr>자연관찰로(1)</vt:lpstr>
      <vt:lpstr>자연관찰로(2)</vt:lpstr>
      <vt:lpstr>자연관찰로(3)</vt:lpstr>
      <vt:lpstr>자연관찰로(4)</vt:lpstr>
      <vt:lpstr>공원사무소1</vt:lpstr>
      <vt:lpstr>탐방안내소</vt:lpstr>
      <vt:lpstr>탐방지원센타</vt:lpstr>
      <vt:lpstr>탐방지원센타 (2)</vt:lpstr>
      <vt:lpstr>탐방지원센타 (3)</vt:lpstr>
      <vt:lpstr>탐방지원센타 (4)</vt:lpstr>
      <vt:lpstr>탐방지원센타 (5)</vt:lpstr>
      <vt:lpstr>대피소</vt:lpstr>
      <vt:lpstr>야영장</vt:lpstr>
      <vt:lpstr>주차장</vt:lpstr>
      <vt:lpstr>공중화장실</vt:lpstr>
      <vt:lpstr>안내표지판</vt:lpstr>
      <vt:lpstr>'5'!Print_Area</vt:lpstr>
      <vt:lpstr>공원사무소1!Print_Area</vt:lpstr>
      <vt:lpstr>공중화장실!Print_Area</vt:lpstr>
      <vt:lpstr>대피소!Print_Area</vt:lpstr>
      <vt:lpstr>안내표지판!Print_Area</vt:lpstr>
      <vt:lpstr>야영장!Print_Area</vt:lpstr>
      <vt:lpstr>'자연관찰로(1)'!Print_Area</vt:lpstr>
      <vt:lpstr>'자연관찰로(2)'!Print_Area</vt:lpstr>
      <vt:lpstr>'자연관찰로(3)'!Print_Area</vt:lpstr>
      <vt:lpstr>'자연관찰로(4)'!Print_Area</vt:lpstr>
      <vt:lpstr>주차장!Print_Area</vt:lpstr>
      <vt:lpstr>탐방안내소!Print_Area</vt:lpstr>
      <vt:lpstr>탐방지원센타!Print_Area</vt:lpstr>
      <vt:lpstr>'탐방지원센타 (2)'!Print_Area</vt:lpstr>
      <vt:lpstr>'탐방지원센타 (3)'!Print_Area</vt:lpstr>
      <vt:lpstr>'탐방지원센타 (4)'!Print_Area</vt:lpstr>
      <vt:lpstr>'탐방지원센타 (5)'!Print_Area</vt:lpstr>
      <vt:lpstr>탐방지원센타!Print_Titles</vt:lpstr>
      <vt:lpstr>'탐방지원센타 (2)'!Print_Titles</vt:lpstr>
      <vt:lpstr>'탐방지원센타 (3)'!Print_Titles</vt:lpstr>
      <vt:lpstr>'탐방지원센타 (4)'!Print_Titles</vt:lpstr>
      <vt:lpstr>'탐방지원센타 (5)'!Print_Titles</vt:lpstr>
    </vt:vector>
  </TitlesOfParts>
  <Company>npa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윤효정</dc:creator>
  <cp:lastModifiedBy>Knps</cp:lastModifiedBy>
  <cp:lastPrinted>2017-03-10T04:33:57Z</cp:lastPrinted>
  <dcterms:created xsi:type="dcterms:W3CDTF">2001-01-29T00:20:40Z</dcterms:created>
  <dcterms:modified xsi:type="dcterms:W3CDTF">2017-10-17T08:13:39Z</dcterms:modified>
</cp:coreProperties>
</file>